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30" windowWidth="17940" windowHeight="8430" tabRatio="748" activeTab="0"/>
  </bookViews>
  <sheets>
    <sheet name="作成にあたっての注意事項" sheetId="1" r:id="rId1"/>
    <sheet name="報告書表紙" sheetId="2" r:id="rId2"/>
    <sheet name="質問書への回答" sheetId="3" r:id="rId3"/>
    <sheet name="分析結果(m=1)" sheetId="4" r:id="rId4"/>
    <sheet name="分析結果(m=2)" sheetId="5" r:id="rId5"/>
    <sheet name="分析結果の集約" sheetId="6" r:id="rId6"/>
    <sheet name="分析値" sheetId="7" r:id="rId7"/>
  </sheets>
  <definedNames>
    <definedName name="_xlnm.Print_Area" localSheetId="0">'作成にあたっての注意事項'!$B$2:$B$49</definedName>
    <definedName name="_xlnm.Print_Area" localSheetId="2">'質問書への回答'!$B$2:$D$20</definedName>
    <definedName name="_xlnm.Print_Area" localSheetId="3">'分析結果(m=1)'!$B$2:$I$49</definedName>
    <definedName name="_xlnm.Print_Area" localSheetId="4">'分析結果(m=2)'!$B$2:$I$49</definedName>
    <definedName name="_xlnm.Print_Area" localSheetId="5">'分析結果の集約'!$B$2:$I$49</definedName>
    <definedName name="_xlnm.Print_Area" localSheetId="1">'報告書表紙'!$B$2:$H$31</definedName>
  </definedNames>
  <calcPr fullCalcOnLoad="1"/>
</workbook>
</file>

<file path=xl/sharedStrings.xml><?xml version="1.0" encoding="utf-8"?>
<sst xmlns="http://schemas.openxmlformats.org/spreadsheetml/2006/main" count="331" uniqueCount="213">
  <si>
    <t>実技試験</t>
  </si>
  <si>
    <t>受講番号</t>
  </si>
  <si>
    <t>受講者氏名</t>
  </si>
  <si>
    <t>所属機関（部課まで）</t>
  </si>
  <si>
    <t>連絡先電話番号</t>
  </si>
  <si>
    <t>E-mail</t>
  </si>
  <si>
    <t>上司確認欄</t>
  </si>
  <si>
    <t>役　　職</t>
  </si>
  <si>
    <t>氏　　名</t>
  </si>
  <si>
    <t>日　　付</t>
  </si>
  <si>
    <t>分析結果 ( m = 1 )</t>
  </si>
  <si>
    <t>塩素数</t>
  </si>
  <si>
    <t>成分</t>
  </si>
  <si>
    <t>No. 1</t>
  </si>
  <si>
    <t>No. 2</t>
  </si>
  <si>
    <t>Average</t>
  </si>
  <si>
    <t>n=1/n=2</t>
  </si>
  <si>
    <t>ダイオキシン異性体</t>
  </si>
  <si>
    <t>PCDD</t>
  </si>
  <si>
    <t>2,3,7,8-TeCDD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</si>
  <si>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</si>
  <si>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</si>
  <si>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</si>
  <si>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</si>
  <si>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</si>
  <si>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</si>
  <si>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小計</t>
  </si>
  <si>
    <t>PCDF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</si>
  <si>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</si>
  <si>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</si>
  <si>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</si>
  <si>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</si>
  <si>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</si>
  <si>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</si>
  <si>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</si>
  <si>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</si>
  <si>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</si>
  <si>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</si>
  <si>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t>ダイオキシン同族体</t>
  </si>
  <si>
    <t>PCDD</t>
  </si>
  <si>
    <t>TeCDDs</t>
  </si>
  <si>
    <t>PeCDDs</t>
  </si>
  <si>
    <t>HxCDDs</t>
  </si>
  <si>
    <t>HpCDDs</t>
  </si>
  <si>
    <r>
      <t>OCDD</t>
    </r>
    <r>
      <rPr>
        <sz val="11"/>
        <rFont val="ＭＳ Ｐ明朝"/>
        <family val="1"/>
      </rPr>
      <t>（再掲）</t>
    </r>
  </si>
  <si>
    <t>PCDF</t>
  </si>
  <si>
    <t>TeCDFs</t>
  </si>
  <si>
    <t>PeCDFs</t>
  </si>
  <si>
    <t>HxCDFs</t>
  </si>
  <si>
    <t>HpCDFs</t>
  </si>
  <si>
    <r>
      <t>OCDF</t>
    </r>
    <r>
      <rPr>
        <sz val="11"/>
        <rFont val="ＭＳ Ｐ明朝"/>
        <family val="1"/>
      </rPr>
      <t>（再掲）</t>
    </r>
  </si>
  <si>
    <r>
      <t>コプラナー</t>
    </r>
    <r>
      <rPr>
        <sz val="11"/>
        <rFont val="Times New Roman"/>
        <family val="1"/>
      </rPr>
      <t>PCB</t>
    </r>
  </si>
  <si>
    <t>ノンオルト</t>
  </si>
  <si>
    <t>3,4,4',5-TeCB(#81)</t>
  </si>
  <si>
    <t>3,3',4,4'-TeCB(#77)</t>
  </si>
  <si>
    <t>3,3',4,4',5-PeCB(#126)</t>
  </si>
  <si>
    <t>3,3',4,4',5,5'-HxCB(#169)</t>
  </si>
  <si>
    <t>モノオルト</t>
  </si>
  <si>
    <t>2',3,4,4',5-PeCB(#123)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</si>
  <si>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</si>
  <si>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</si>
  <si>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</si>
  <si>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</si>
  <si>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</si>
  <si>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</si>
  <si>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r>
      <t>CoPCBs</t>
    </r>
    <r>
      <rPr>
        <sz val="11"/>
        <rFont val="ＭＳ Ｐ明朝"/>
        <family val="1"/>
      </rPr>
      <t>合計</t>
    </r>
  </si>
  <si>
    <t>分析結果 ( m = 2 )</t>
  </si>
  <si>
    <t>No. 1</t>
  </si>
  <si>
    <t>No. 2</t>
  </si>
  <si>
    <t>Average</t>
  </si>
  <si>
    <t>n=1/n=2</t>
  </si>
  <si>
    <t>1,2,3,7,8-PeCDD</t>
  </si>
  <si>
    <t>1,2,3,4,7,8-HxCDD</t>
  </si>
  <si>
    <t>1,2,3,6,7,8-HxCDD</t>
  </si>
  <si>
    <t>1,2,3,7,8,9-HxCDD</t>
  </si>
  <si>
    <t>1,2,3,4,6,7,8-HpCDD</t>
  </si>
  <si>
    <t>OCDD</t>
  </si>
  <si>
    <t>PCDF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</si>
  <si>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</si>
  <si>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</si>
  <si>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</si>
  <si>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</si>
  <si>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</si>
  <si>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</si>
  <si>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</si>
  <si>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</si>
  <si>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</si>
  <si>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</si>
  <si>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t>PCDF</t>
  </si>
  <si>
    <t>TeCDFs</t>
  </si>
  <si>
    <t>PeCDFs</t>
  </si>
  <si>
    <t>HxCDFs</t>
  </si>
  <si>
    <t>HpCDFs</t>
  </si>
  <si>
    <r>
      <t>コプラナー</t>
    </r>
    <r>
      <rPr>
        <sz val="11"/>
        <rFont val="Times New Roman"/>
        <family val="1"/>
      </rPr>
      <t>PCB</t>
    </r>
  </si>
  <si>
    <t>ノンオルト</t>
  </si>
  <si>
    <t>3,4,4',5-TeCB(#81)</t>
  </si>
  <si>
    <t>3,3',4,4'-TeCB(#77)</t>
  </si>
  <si>
    <t>3,3',4,4',5-PeCB(#126)</t>
  </si>
  <si>
    <t>3,3',4,4',5,5'-HxCB(#169)</t>
  </si>
  <si>
    <t>モノオルト</t>
  </si>
  <si>
    <t>2',3,4,4',5-PeCB(#123)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</si>
  <si>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</si>
  <si>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</si>
  <si>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</si>
  <si>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</si>
  <si>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</si>
  <si>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</si>
  <si>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t>分析結果の集約</t>
  </si>
  <si>
    <r>
      <t>m=1</t>
    </r>
    <r>
      <rPr>
        <sz val="11"/>
        <rFont val="ＭＳ Ｐ明朝"/>
        <family val="1"/>
      </rPr>
      <t>の平均</t>
    </r>
  </si>
  <si>
    <r>
      <t>m=2</t>
    </r>
    <r>
      <rPr>
        <sz val="11"/>
        <rFont val="ＭＳ Ｐ明朝"/>
        <family val="1"/>
      </rPr>
      <t>の平均</t>
    </r>
  </si>
  <si>
    <t>Average</t>
  </si>
  <si>
    <t>m=1/m=2</t>
  </si>
  <si>
    <t>1,2,3,4,7,8-HxCDD</t>
  </si>
  <si>
    <t>1,2,3,6,7,8-HxCDD</t>
  </si>
  <si>
    <t>1,2,3,7,8,9-HxCDD</t>
  </si>
  <si>
    <t>1,2,3,4,6,7,8-HpCDD</t>
  </si>
  <si>
    <t>OCDD</t>
  </si>
  <si>
    <t>PCDF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</si>
  <si>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</si>
  <si>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</si>
  <si>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</si>
  <si>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</si>
  <si>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</si>
  <si>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</si>
  <si>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</si>
  <si>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</si>
  <si>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</si>
  <si>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</si>
  <si>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t>PCDF</t>
  </si>
  <si>
    <t>TeCDFs</t>
  </si>
  <si>
    <t>PeCDFs</t>
  </si>
  <si>
    <t>HxCDFs</t>
  </si>
  <si>
    <t>HpCDFs</t>
  </si>
  <si>
    <t>3,3',4,4',5,5'-HxCB(#169)</t>
  </si>
  <si>
    <t>モノオルト</t>
  </si>
  <si>
    <t>2',3,4,4',5-PeCB(#123)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</si>
  <si>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</si>
  <si>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</si>
  <si>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</si>
  <si>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</si>
  <si>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</si>
  <si>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</si>
  <si>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t>　　１）作成にあたっての注意事項</t>
  </si>
  <si>
    <t>　　２）定量計算シート</t>
  </si>
  <si>
    <t>　　３）面積計算シート</t>
  </si>
  <si>
    <t>　　４）検量線データ及びグラフ</t>
  </si>
  <si>
    <t>　　　　・定量成分名をクロマトグラムに記載すること</t>
  </si>
  <si>
    <t>　　　　・ベースラインが確認できるもの</t>
  </si>
  <si>
    <t>　　５）定量に使用した全クロマトグラム（１例）</t>
  </si>
  <si>
    <t>　　７）分析中に気付いたこと（自由記述）</t>
  </si>
  <si>
    <t>　　８）要望事項など</t>
  </si>
  <si>
    <t>質 問 書 へ の 回 答</t>
  </si>
  <si>
    <r>
      <t>　　　　・</t>
    </r>
    <r>
      <rPr>
        <sz val="10.5"/>
        <rFont val="Times New Roman"/>
        <family val="1"/>
      </rPr>
      <t>2,3,7,8-TeCDD</t>
    </r>
    <r>
      <rPr>
        <sz val="10.5"/>
        <rFont val="ＭＳ 明朝"/>
        <family val="1"/>
      </rPr>
      <t>及び</t>
    </r>
    <r>
      <rPr>
        <sz val="10.5"/>
        <rFont val="Times New Roman"/>
        <family val="1"/>
      </rPr>
      <t>TeCDF</t>
    </r>
    <r>
      <rPr>
        <sz val="10.5"/>
        <rFont val="ＭＳ 明朝"/>
        <family val="1"/>
      </rPr>
      <t>、</t>
    </r>
    <r>
      <rPr>
        <sz val="10.5"/>
        <rFont val="Times New Roman"/>
        <family val="1"/>
      </rPr>
      <t>HxCDF</t>
    </r>
    <r>
      <rPr>
        <sz val="10.5"/>
        <rFont val="ＭＳ 明朝"/>
        <family val="1"/>
      </rPr>
      <t>は、拡大図</t>
    </r>
  </si>
  <si>
    <t>　　　　・ロックマスモニターのクロマトグラム</t>
  </si>
  <si>
    <t>　　６）手順書と異なる方法を用いた場合の同一性を示すデータ</t>
  </si>
  <si>
    <r>
      <t>　〒</t>
    </r>
    <r>
      <rPr>
        <sz val="10.5"/>
        <rFont val="Times New Roman"/>
        <family val="1"/>
      </rPr>
      <t>141-0031</t>
    </r>
    <r>
      <rPr>
        <sz val="10.5"/>
        <rFont val="ＭＳ 明朝"/>
        <family val="1"/>
      </rPr>
      <t>　東京都品川区西五反田</t>
    </r>
    <r>
      <rPr>
        <sz val="10.5"/>
        <rFont val="Times New Roman"/>
        <family val="1"/>
      </rPr>
      <t xml:space="preserve">1-26-2 </t>
    </r>
    <r>
      <rPr>
        <sz val="10.5"/>
        <rFont val="ＭＳ 明朝"/>
        <family val="1"/>
      </rPr>
      <t>五反田サンハイツ</t>
    </r>
    <r>
      <rPr>
        <sz val="10.5"/>
        <rFont val="Times New Roman"/>
        <family val="1"/>
      </rPr>
      <t>304</t>
    </r>
  </si>
  <si>
    <t>ダイオキシン類分析技術セミナー</t>
  </si>
  <si>
    <t>クリックして選択</t>
  </si>
  <si>
    <t>　・有効数字の桁数を合わせるため、「セルの書式設定」で表示桁数を適宜調整してください。</t>
  </si>
  <si>
    <t>　・ワークシートは、薄い水色のセルに、分析結果の数値を入力してください。</t>
  </si>
  <si>
    <t>　・｢分析結果の集約｣と｢分析値｣のワークシートには、何も入力しないでください。</t>
  </si>
  <si>
    <t>　・報告書ファイルが読み込めないなどの場合、お手数ですが下記連絡先までご一報ください。</t>
  </si>
  <si>
    <t>３．分析報告書には、下記の事項をまとめ、下記の連絡先まで郵送してください。</t>
  </si>
  <si>
    <t>　　　　　　　　　　　公益社団法人　日本分析化学会　ダイオキシン類分析技術セミナー係</t>
  </si>
  <si>
    <t>第</t>
  </si>
  <si>
    <t>回</t>
  </si>
  <si>
    <t>分析結果報告書（1）</t>
  </si>
  <si>
    <t>　　２）報告書表紙</t>
  </si>
  <si>
    <t>　　３）質問書への回答</t>
  </si>
  <si>
    <r>
      <t>　　４）分析結果（</t>
    </r>
    <r>
      <rPr>
        <sz val="10.5"/>
        <rFont val="Times New Roman"/>
        <family val="1"/>
      </rPr>
      <t>m=1</t>
    </r>
    <r>
      <rPr>
        <sz val="10.5"/>
        <rFont val="ＭＳ 明朝"/>
        <family val="1"/>
      </rPr>
      <t>）</t>
    </r>
  </si>
  <si>
    <r>
      <t>　　５）分析結果（</t>
    </r>
    <r>
      <rPr>
        <sz val="10.5"/>
        <rFont val="Times New Roman"/>
        <family val="1"/>
      </rPr>
      <t>m=2</t>
    </r>
    <r>
      <rPr>
        <sz val="10.5"/>
        <rFont val="ＭＳ 明朝"/>
        <family val="1"/>
      </rPr>
      <t>）</t>
    </r>
  </si>
  <si>
    <r>
      <t>　　６）分析結果の集約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入力不要：４），５）に入力すると、連動しています）</t>
    </r>
  </si>
  <si>
    <r>
      <t>　　７）分析値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入力不要：４），５）に入力すると、連動しています）</t>
    </r>
  </si>
  <si>
    <t>2,3',4,4',5-PeCB(#118)</t>
  </si>
  <si>
    <t>2,3',4,4',5-PeCB(#118)</t>
  </si>
  <si>
    <t>　　１）報告書表紙</t>
  </si>
  <si>
    <t>　　３）検量線用標準液濃度</t>
  </si>
  <si>
    <t>　　４）内標準物質の添加量と回収率</t>
  </si>
  <si>
    <t>　　５）ブランク試験値、下限値</t>
  </si>
  <si>
    <r>
      <t>　　６）相対感度</t>
    </r>
    <r>
      <rPr>
        <sz val="10.5"/>
        <rFont val="Times New Roman"/>
        <family val="1"/>
      </rPr>
      <t>RRFcs</t>
    </r>
  </si>
  <si>
    <r>
      <t>　　７）</t>
    </r>
    <r>
      <rPr>
        <sz val="10.5"/>
        <rFont val="Times New Roman"/>
        <family val="1"/>
      </rPr>
      <t>GC</t>
    </r>
    <r>
      <rPr>
        <sz val="10.5"/>
        <rFont val="ＭＳ 明朝"/>
        <family val="1"/>
      </rPr>
      <t>分析条件</t>
    </r>
  </si>
  <si>
    <r>
      <t>　　８）</t>
    </r>
    <r>
      <rPr>
        <sz val="10.5"/>
        <rFont val="Times New Roman"/>
        <family val="1"/>
      </rPr>
      <t>MS</t>
    </r>
    <r>
      <rPr>
        <sz val="10.5"/>
        <rFont val="ＭＳ 明朝"/>
        <family val="1"/>
      </rPr>
      <t>分析条件</t>
    </r>
  </si>
  <si>
    <r>
      <t>　　９）</t>
    </r>
    <r>
      <rPr>
        <sz val="10.5"/>
        <rFont val="Times New Roman"/>
        <family val="1"/>
      </rPr>
      <t>CS</t>
    </r>
    <r>
      <rPr>
        <sz val="10.5"/>
        <rFont val="ＭＳ 明朝"/>
        <family val="1"/>
      </rPr>
      <t>の使用状況</t>
    </r>
  </si>
  <si>
    <r>
      <rPr>
        <sz val="10.5"/>
        <rFont val="ＭＳ 明朝"/>
        <family val="1"/>
      </rPr>
      <t>分析報告書に、提出すべき資料は全て添付されているか</t>
    </r>
  </si>
  <si>
    <r>
      <rPr>
        <sz val="10.5"/>
        <rFont val="ＭＳ 明朝"/>
        <family val="1"/>
      </rPr>
      <t>全て記載されているか、有効数字は問題ないか、計算ミスや転記ミスはないか</t>
    </r>
  </si>
  <si>
    <r>
      <rPr>
        <sz val="10.5"/>
        <rFont val="ＭＳ 明朝"/>
        <family val="1"/>
      </rPr>
      <t>分析フローシートは、全て記入したか</t>
    </r>
  </si>
  <si>
    <r>
      <rPr>
        <sz val="10.5"/>
        <rFont val="ＭＳ 明朝"/>
        <family val="1"/>
      </rPr>
      <t>クロマトグラムに、定量した成分名が記載してあるか</t>
    </r>
  </si>
  <si>
    <r>
      <rPr>
        <sz val="10.5"/>
        <rFont val="ＭＳ 明朝"/>
        <family val="1"/>
      </rPr>
      <t>ロックマスモニターの変動時に定量ピークが出現していないか</t>
    </r>
  </si>
  <si>
    <r>
      <rPr>
        <sz val="10.5"/>
        <rFont val="ＭＳ 明朝"/>
        <family val="1"/>
      </rPr>
      <t>用いた分離カラムは、劣化していないか、ピーク形状やピークの分離は適正か</t>
    </r>
  </si>
  <si>
    <r>
      <rPr>
        <sz val="10.5"/>
        <rFont val="ＭＳ 明朝"/>
        <family val="1"/>
      </rPr>
      <t>バラツキの大きい成分について、クロマトグラムを観察し、理由を考察したか、ベースラインの引き方、ピーク分割に問題ないか</t>
    </r>
  </si>
  <si>
    <r>
      <rPr>
        <sz val="10.5"/>
        <rFont val="ＭＳ 明朝"/>
        <family val="1"/>
      </rPr>
      <t>クリーンアップ操作で、シリカゲル、アルミナ及び活性炭の活性変化に伴う回収率変動はなかったか、分画試験で溶出条件は最適化されているか</t>
    </r>
  </si>
  <si>
    <r>
      <rPr>
        <sz val="10.5"/>
        <rFont val="ＭＳ 明朝"/>
        <family val="1"/>
      </rPr>
      <t>クロマトグラムや検量線などを何時測定し、何時定量計算したかが判るように、検量線を作成した日時、定量した日時を記入のこと</t>
    </r>
  </si>
  <si>
    <r>
      <rPr>
        <sz val="10.5"/>
        <rFont val="ＭＳ 明朝"/>
        <family val="1"/>
      </rPr>
      <t>報告書の添付資料からトレースできるように、それに必要なデータを全部示し、どのように計算したかの手順や計算式などが示されているか</t>
    </r>
  </si>
  <si>
    <r>
      <t>MS</t>
    </r>
    <r>
      <rPr>
        <sz val="10.5"/>
        <rFont val="ＭＳ 明朝"/>
        <family val="1"/>
      </rPr>
      <t>のサンプリング周期は適切か、ピークを構成する測定点が７点以上となっているか</t>
    </r>
  </si>
  <si>
    <r>
      <rPr>
        <sz val="10.5"/>
        <rFont val="ＭＳ 明朝"/>
        <family val="1"/>
      </rPr>
      <t>水分率は、</t>
    </r>
    <r>
      <rPr>
        <sz val="10.5"/>
        <rFont val="Times New Roman"/>
        <family val="1"/>
      </rPr>
      <t>n=2</t>
    </r>
    <r>
      <rPr>
        <sz val="10.5"/>
        <rFont val="ＭＳ 明朝"/>
        <family val="1"/>
      </rPr>
      <t>で測定し、定量値は絶乾状態に補正したか</t>
    </r>
  </si>
  <si>
    <r>
      <t>m=2</t>
    </r>
    <r>
      <rPr>
        <sz val="10.5"/>
        <rFont val="ＭＳ 明朝"/>
        <family val="1"/>
      </rPr>
      <t>の定量値のバラツキの平均値は、適正か</t>
    </r>
    <r>
      <rPr>
        <sz val="10.5"/>
        <rFont val="Times New Roman"/>
        <family val="1"/>
      </rPr>
      <t>(10</t>
    </r>
    <r>
      <rPr>
        <sz val="10.5"/>
        <rFont val="ＭＳ 明朝"/>
        <family val="1"/>
      </rPr>
      <t>％以内）</t>
    </r>
  </si>
  <si>
    <r>
      <t>n=2</t>
    </r>
    <r>
      <rPr>
        <sz val="10.5"/>
        <rFont val="ＭＳ 明朝"/>
        <family val="1"/>
      </rPr>
      <t>の定量値のバラツキの平均値は、適正か</t>
    </r>
    <r>
      <rPr>
        <sz val="10.5"/>
        <rFont val="Times New Roman"/>
        <family val="1"/>
      </rPr>
      <t>(5</t>
    </r>
    <r>
      <rPr>
        <sz val="10.5"/>
        <rFont val="ＭＳ 明朝"/>
        <family val="1"/>
      </rPr>
      <t>％以内</t>
    </r>
    <r>
      <rPr>
        <sz val="10.5"/>
        <rFont val="Times New Roman"/>
        <family val="1"/>
      </rPr>
      <t>)</t>
    </r>
  </si>
  <si>
    <r>
      <rPr>
        <sz val="10.5"/>
        <rFont val="ＭＳ 明朝"/>
        <family val="1"/>
      </rPr>
      <t>操作ブランクに</t>
    </r>
    <r>
      <rPr>
        <sz val="10.5"/>
        <rFont val="Times New Roman"/>
        <family val="1"/>
      </rPr>
      <t>PCB</t>
    </r>
    <r>
      <rPr>
        <sz val="10.5"/>
        <rFont val="ＭＳ 明朝"/>
        <family val="1"/>
      </rPr>
      <t>など検出されていないか、操作ブランク低減に努力したか</t>
    </r>
  </si>
  <si>
    <r>
      <rPr>
        <sz val="10.5"/>
        <rFont val="ＭＳ 明朝"/>
        <family val="1"/>
      </rPr>
      <t>採用した定量値は、</t>
    </r>
    <r>
      <rPr>
        <sz val="10.5"/>
        <rFont val="Times New Roman"/>
        <family val="1"/>
      </rPr>
      <t>MS</t>
    </r>
    <r>
      <rPr>
        <sz val="10.5"/>
        <rFont val="ＭＳ 明朝"/>
        <family val="1"/>
      </rPr>
      <t>の</t>
    </r>
    <r>
      <rPr>
        <sz val="10.5"/>
        <rFont val="Times New Roman"/>
        <family val="1"/>
      </rPr>
      <t>2</t>
    </r>
    <r>
      <rPr>
        <sz val="10.5"/>
        <rFont val="ＭＳ 明朝"/>
        <family val="1"/>
      </rPr>
      <t>チャンネルの平均値か、</t>
    </r>
    <r>
      <rPr>
        <sz val="10.5"/>
        <rFont val="Times New Roman"/>
        <family val="1"/>
      </rPr>
      <t>1</t>
    </r>
    <r>
      <rPr>
        <sz val="10.5"/>
        <rFont val="ＭＳ 明朝"/>
        <family val="1"/>
      </rPr>
      <t>チャンネルの測定かを明記し、それに相応しい</t>
    </r>
    <r>
      <rPr>
        <sz val="10.5"/>
        <rFont val="Times New Roman"/>
        <family val="1"/>
      </rPr>
      <t>RRF</t>
    </r>
    <r>
      <rPr>
        <sz val="10.5"/>
        <rFont val="ＭＳ 明朝"/>
        <family val="1"/>
      </rPr>
      <t>を示すこと</t>
    </r>
  </si>
  <si>
    <r>
      <rPr>
        <sz val="10.5"/>
        <rFont val="ＭＳ 明朝"/>
        <family val="1"/>
      </rPr>
      <t>定量に用いる</t>
    </r>
    <r>
      <rPr>
        <sz val="10.5"/>
        <rFont val="Times New Roman"/>
        <family val="1"/>
      </rPr>
      <t>RRF</t>
    </r>
    <r>
      <rPr>
        <sz val="10.5"/>
        <rFont val="ＭＳ 明朝"/>
        <family val="1"/>
      </rPr>
      <t>は、検量線作成時に得られたものを用いなければならない。日常の検量線確認時に得られた</t>
    </r>
    <r>
      <rPr>
        <sz val="10.5"/>
        <rFont val="Times New Roman"/>
        <family val="1"/>
      </rPr>
      <t>RRF</t>
    </r>
    <r>
      <rPr>
        <sz val="10.5"/>
        <rFont val="ＭＳ 明朝"/>
        <family val="1"/>
      </rPr>
      <t>を用いていないでしょうね</t>
    </r>
  </si>
  <si>
    <r>
      <rPr>
        <sz val="10.5"/>
        <rFont val="ＭＳ 明朝"/>
        <family val="1"/>
      </rPr>
      <t>検量線の範囲を逸脱して定量値を求めていないか、特に、</t>
    </r>
    <r>
      <rPr>
        <sz val="10.5"/>
        <rFont val="Times New Roman"/>
        <family val="1"/>
      </rPr>
      <t>OCDD/OCDF</t>
    </r>
    <r>
      <rPr>
        <sz val="10.5"/>
        <rFont val="ＭＳ 明朝"/>
        <family val="1"/>
      </rPr>
      <t>は検量線の範囲内で定量したか</t>
    </r>
  </si>
  <si>
    <r>
      <rPr>
        <sz val="10.5"/>
        <rFont val="ＭＳ 明朝"/>
        <family val="1"/>
      </rPr>
      <t>クリックして選択</t>
    </r>
  </si>
  <si>
    <r>
      <t>NO</t>
    </r>
    <r>
      <rPr>
        <sz val="11"/>
        <rFont val="ＭＳ Ｐゴシック"/>
        <family val="3"/>
      </rPr>
      <t>と回答した場合は、理由を記入</t>
    </r>
  </si>
  <si>
    <t>　　２）分析フローシート</t>
  </si>
  <si>
    <r>
      <t>｢連絡先・報告書送付先」　</t>
    </r>
    <r>
      <rPr>
        <sz val="10.5"/>
        <rFont val="Times New Roman"/>
        <family val="1"/>
      </rPr>
      <t>E-mail : koms@jsac.or.jp</t>
    </r>
    <r>
      <rPr>
        <sz val="10.5"/>
        <rFont val="ＭＳ 明朝"/>
        <family val="1"/>
      </rPr>
      <t>　　</t>
    </r>
    <r>
      <rPr>
        <sz val="10.5"/>
        <rFont val="Times New Roman"/>
        <family val="1"/>
      </rPr>
      <t>Tel : 03-3490-3351</t>
    </r>
    <r>
      <rPr>
        <sz val="10.5"/>
        <rFont val="ＭＳ 明朝"/>
        <family val="1"/>
      </rPr>
      <t>、　</t>
    </r>
    <r>
      <rPr>
        <sz val="10.5"/>
        <rFont val="Times New Roman"/>
        <family val="1"/>
      </rPr>
      <t>Fax : 03-3490-3572</t>
    </r>
  </si>
  <si>
    <r>
      <t>　２．分析報告書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郵</t>
    </r>
    <r>
      <rPr>
        <sz val="10.5"/>
        <rFont val="ＭＳ 明朝"/>
        <family val="1"/>
      </rPr>
      <t>送で）</t>
    </r>
  </si>
  <si>
    <t>(pg/g-dry)</t>
  </si>
  <si>
    <t>第18回ダイオキシン類分析技術セミナー分析結果報告書について</t>
  </si>
  <si>
    <r>
      <t>　実技試験に参加された方は、次のファイル及び分析報告書を</t>
    </r>
    <r>
      <rPr>
        <sz val="10.5"/>
        <rFont val="Times New Roman"/>
        <family val="1"/>
      </rPr>
      <t>2018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7</t>
    </r>
    <r>
      <rPr>
        <sz val="10.5"/>
        <rFont val="ＭＳ 明朝"/>
        <family val="1"/>
      </rPr>
      <t>月</t>
    </r>
    <r>
      <rPr>
        <sz val="10.5"/>
        <rFont val="Times New Roman"/>
        <family val="1"/>
      </rPr>
      <t>27</t>
    </r>
    <r>
      <rPr>
        <sz val="10.5"/>
        <rFont val="ＭＳ 明朝"/>
        <family val="1"/>
      </rPr>
      <t>日（金）までに提出してください。</t>
    </r>
  </si>
  <si>
    <r>
      <t>　１．「</t>
    </r>
    <r>
      <rPr>
        <sz val="10.5"/>
        <rFont val="Times New Roman"/>
        <family val="1"/>
      </rPr>
      <t>dxn-s18-1.xls</t>
    </r>
    <r>
      <rPr>
        <sz val="10.5"/>
        <rFont val="ＭＳ 明朝"/>
        <family val="1"/>
      </rPr>
      <t>」及び「</t>
    </r>
    <r>
      <rPr>
        <sz val="10.5"/>
        <rFont val="Times New Roman"/>
        <family val="1"/>
      </rPr>
      <t>dxn-s18-2.xls</t>
    </r>
    <r>
      <rPr>
        <sz val="10.5"/>
        <rFont val="ＭＳ 明朝"/>
        <family val="1"/>
      </rPr>
      <t>」ファイル（</t>
    </r>
    <r>
      <rPr>
        <sz val="10.5"/>
        <rFont val="Times New Roman"/>
        <family val="1"/>
      </rPr>
      <t>koms@jsac.or.jp</t>
    </r>
    <r>
      <rPr>
        <sz val="10.5"/>
        <rFont val="ＭＳ 明朝"/>
        <family val="1"/>
      </rPr>
      <t>宛に、電子メールで送付してください）</t>
    </r>
  </si>
  <si>
    <r>
      <t>１．「</t>
    </r>
    <r>
      <rPr>
        <sz val="10.5"/>
        <rFont val="Times New Roman"/>
        <family val="1"/>
      </rPr>
      <t>dxn-s18-1.xls</t>
    </r>
    <r>
      <rPr>
        <sz val="10.5"/>
        <rFont val="ＭＳ 明朝"/>
        <family val="1"/>
      </rPr>
      <t>」ファイルは、次のワークシートに分かれています。</t>
    </r>
  </si>
  <si>
    <r>
      <t>２．「</t>
    </r>
    <r>
      <rPr>
        <sz val="10.5"/>
        <rFont val="Times New Roman"/>
        <family val="1"/>
      </rPr>
      <t>dxn-s18-2.xls</t>
    </r>
    <r>
      <rPr>
        <sz val="10.5"/>
        <rFont val="ＭＳ 明朝"/>
        <family val="1"/>
      </rPr>
      <t>」ファイルは、次のワークシートに分かれています。</t>
    </r>
  </si>
  <si>
    <r>
      <t>　　１）「</t>
    </r>
    <r>
      <rPr>
        <sz val="10.5"/>
        <rFont val="Times New Roman"/>
        <family val="1"/>
      </rPr>
      <t>dxn-s18-1.xls</t>
    </r>
    <r>
      <rPr>
        <sz val="10.5"/>
        <rFont val="ＭＳ 明朝"/>
        <family val="1"/>
      </rPr>
      <t>」及び「</t>
    </r>
    <r>
      <rPr>
        <sz val="10.5"/>
        <rFont val="Times New Roman"/>
        <family val="1"/>
      </rPr>
      <t>dxn-s18-2.xls</t>
    </r>
    <r>
      <rPr>
        <sz val="10.5"/>
        <rFont val="ＭＳ 明朝"/>
        <family val="1"/>
      </rPr>
      <t>」ファイルをプリントアウトしたもの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</si>
</sst>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  <numFmt numFmtId="178" formatCode="0.0000_ "/>
    <numFmt numFmtId="179" formatCode="0.000_ "/>
    <numFmt numFmtId="180" formatCode="0.0_ "/>
    <numFmt numFmtId="181" formatCode="0_ "/>
    <numFmt numFmtId="182" formatCode="0.000_);[Red]\(0.000\)"/>
    <numFmt numFmtId="183" formatCode="0.00_);[Red]\(0.00\)"/>
    <numFmt numFmtId="184" formatCode="0.0000_);[Red]\(0.0000\)"/>
    <numFmt numFmtId="185" formatCode="0.0_);[Red]\(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20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sz val="14"/>
      <name val="ＭＳ Ｐゴシック"/>
      <family val="3"/>
    </font>
    <font>
      <b/>
      <sz val="11"/>
      <name val="Times New Roman"/>
      <family val="1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0.5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/>
      <protection/>
    </xf>
    <xf numFmtId="0" fontId="4" fillId="33" borderId="15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33" borderId="17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/>
      <protection hidden="1"/>
    </xf>
    <xf numFmtId="0" fontId="7" fillId="0" borderId="18" xfId="0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/>
    </xf>
    <xf numFmtId="0" fontId="7" fillId="0" borderId="19" xfId="0" applyNumberFormat="1" applyFont="1" applyFill="1" applyBorder="1" applyAlignment="1" applyProtection="1">
      <alignment/>
      <protection hidden="1"/>
    </xf>
    <xf numFmtId="0" fontId="7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4" fillId="0" borderId="25" xfId="0" applyNumberFormat="1" applyFont="1" applyFill="1" applyBorder="1" applyAlignment="1" applyProtection="1">
      <alignment/>
      <protection/>
    </xf>
    <xf numFmtId="0" fontId="7" fillId="0" borderId="25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28" xfId="0" applyFont="1" applyFill="1" applyBorder="1" applyAlignment="1">
      <alignment horizontal="center" vertical="center" shrinkToFit="1"/>
    </xf>
    <xf numFmtId="0" fontId="4" fillId="3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35" borderId="0" xfId="61" applyFont="1" applyFill="1" applyProtection="1">
      <alignment vertical="center"/>
      <protection/>
    </xf>
    <xf numFmtId="0" fontId="5" fillId="35" borderId="17" xfId="61" applyFont="1" applyFill="1" applyBorder="1" applyAlignment="1" applyProtection="1">
      <alignment horizontal="center" vertical="center"/>
      <protection/>
    </xf>
    <xf numFmtId="0" fontId="7" fillId="33" borderId="17" xfId="61" applyFont="1" applyFill="1" applyBorder="1" applyAlignment="1" applyProtection="1">
      <alignment horizontal="center" vertical="center"/>
      <protection locked="0"/>
    </xf>
    <xf numFmtId="0" fontId="5" fillId="33" borderId="17" xfId="61" applyFont="1" applyFill="1" applyBorder="1" applyProtection="1">
      <alignment vertical="center"/>
      <protection locked="0"/>
    </xf>
    <xf numFmtId="0" fontId="4" fillId="35" borderId="28" xfId="61" applyFont="1" applyFill="1" applyBorder="1" applyAlignment="1" applyProtection="1">
      <alignment horizontal="center" vertical="center"/>
      <protection/>
    </xf>
    <xf numFmtId="0" fontId="4" fillId="34" borderId="0" xfId="61" applyFont="1" applyFill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176" fontId="4" fillId="0" borderId="31" xfId="0" applyNumberFormat="1" applyFont="1" applyFill="1" applyBorder="1" applyAlignment="1" applyProtection="1">
      <alignment/>
      <protection/>
    </xf>
    <xf numFmtId="176" fontId="4" fillId="0" borderId="13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176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0" fontId="8" fillId="34" borderId="0" xfId="0" applyFont="1" applyFill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7" fillId="0" borderId="33" xfId="0" applyNumberFormat="1" applyFont="1" applyFill="1" applyBorder="1" applyAlignment="1" applyProtection="1">
      <alignment/>
      <protection/>
    </xf>
    <xf numFmtId="0" fontId="7" fillId="0" borderId="3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7" fillId="0" borderId="35" xfId="0" applyNumberFormat="1" applyFont="1" applyFill="1" applyBorder="1" applyAlignment="1" applyProtection="1">
      <alignment/>
      <protection/>
    </xf>
    <xf numFmtId="0" fontId="7" fillId="0" borderId="36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0" fillId="34" borderId="0" xfId="0" applyFill="1" applyAlignment="1">
      <alignment horizontal="center" vertical="center" shrinkToFit="1"/>
    </xf>
    <xf numFmtId="0" fontId="14" fillId="34" borderId="0" xfId="0" applyFont="1" applyFill="1" applyAlignment="1">
      <alignment/>
    </xf>
    <xf numFmtId="0" fontId="0" fillId="0" borderId="0" xfId="0" applyFill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/>
    </xf>
    <xf numFmtId="0" fontId="10" fillId="0" borderId="0" xfId="0" applyFont="1" applyAlignment="1">
      <alignment/>
    </xf>
    <xf numFmtId="0" fontId="3" fillId="35" borderId="0" xfId="61" applyFont="1" applyFill="1" applyAlignment="1" applyProtection="1">
      <alignment horizontal="center" vertical="center"/>
      <protection/>
    </xf>
    <xf numFmtId="0" fontId="3" fillId="35" borderId="0" xfId="61" applyFont="1" applyFill="1" applyAlignment="1" applyProtection="1">
      <alignment vertical="center"/>
      <protection/>
    </xf>
    <xf numFmtId="0" fontId="3" fillId="35" borderId="0" xfId="61" applyFont="1" applyFill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>
      <alignment vertical="center" wrapText="1"/>
    </xf>
    <xf numFmtId="0" fontId="10" fillId="33" borderId="17" xfId="0" applyFont="1" applyFill="1" applyBorder="1" applyAlignment="1" applyProtection="1">
      <alignment horizontal="center" vertical="center" shrinkToFit="1"/>
      <protection locked="0"/>
    </xf>
    <xf numFmtId="176" fontId="4" fillId="0" borderId="37" xfId="0" applyNumberFormat="1" applyFont="1" applyFill="1" applyBorder="1" applyAlignment="1" applyProtection="1">
      <alignment/>
      <protection/>
    </xf>
    <xf numFmtId="176" fontId="4" fillId="0" borderId="38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3" fillId="35" borderId="0" xfId="61" applyFont="1" applyFill="1" applyAlignment="1" applyProtection="1">
      <alignment horizontal="center" vertical="center"/>
      <protection/>
    </xf>
    <xf numFmtId="0" fontId="15" fillId="0" borderId="0" xfId="0" applyFont="1" applyAlignment="1">
      <alignment horizontal="left"/>
    </xf>
    <xf numFmtId="0" fontId="4" fillId="33" borderId="17" xfId="61" applyFont="1" applyFill="1" applyBorder="1" applyAlignment="1" applyProtection="1">
      <alignment horizontal="center" vertical="center"/>
      <protection locked="0"/>
    </xf>
    <xf numFmtId="14" fontId="4" fillId="33" borderId="17" xfId="61" applyNumberFormat="1" applyFont="1" applyFill="1" applyBorder="1" applyAlignment="1" applyProtection="1">
      <alignment horizontal="center" vertical="center"/>
      <protection locked="0"/>
    </xf>
    <xf numFmtId="0" fontId="5" fillId="33" borderId="39" xfId="61" applyFont="1" applyFill="1" applyBorder="1" applyAlignment="1" applyProtection="1">
      <alignment horizontal="center" vertical="center"/>
      <protection locked="0"/>
    </xf>
    <xf numFmtId="0" fontId="5" fillId="33" borderId="40" xfId="61" applyFont="1" applyFill="1" applyBorder="1" applyAlignment="1" applyProtection="1">
      <alignment horizontal="center" vertical="center"/>
      <protection locked="0"/>
    </xf>
    <xf numFmtId="0" fontId="5" fillId="33" borderId="41" xfId="61" applyFont="1" applyFill="1" applyBorder="1" applyAlignment="1" applyProtection="1">
      <alignment horizontal="center" vertical="center"/>
      <protection locked="0"/>
    </xf>
    <xf numFmtId="0" fontId="5" fillId="35" borderId="28" xfId="61" applyFont="1" applyFill="1" applyBorder="1" applyAlignment="1" applyProtection="1">
      <alignment horizontal="center" vertical="center"/>
      <protection/>
    </xf>
    <xf numFmtId="0" fontId="5" fillId="35" borderId="42" xfId="61" applyFont="1" applyFill="1" applyBorder="1" applyAlignment="1" applyProtection="1">
      <alignment horizontal="center" vertical="center"/>
      <protection/>
    </xf>
    <xf numFmtId="0" fontId="5" fillId="35" borderId="15" xfId="61" applyFont="1" applyFill="1" applyBorder="1" applyAlignment="1" applyProtection="1">
      <alignment horizontal="center" vertical="center"/>
      <protection/>
    </xf>
    <xf numFmtId="0" fontId="5" fillId="33" borderId="17" xfId="61" applyFont="1" applyFill="1" applyBorder="1" applyAlignment="1" applyProtection="1">
      <alignment horizontal="left" vertical="center"/>
      <protection locked="0"/>
    </xf>
    <xf numFmtId="0" fontId="4" fillId="33" borderId="17" xfId="61" applyFont="1" applyFill="1" applyBorder="1" applyAlignment="1" applyProtection="1">
      <alignment horizontal="left" vertical="center"/>
      <protection locked="0"/>
    </xf>
    <xf numFmtId="0" fontId="4" fillId="33" borderId="40" xfId="61" applyFont="1" applyFill="1" applyBorder="1" applyAlignment="1" applyProtection="1">
      <alignment horizontal="center" vertical="center"/>
      <protection locked="0"/>
    </xf>
    <xf numFmtId="0" fontId="4" fillId="33" borderId="41" xfId="61" applyFont="1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>
      <alignment horizontal="center"/>
    </xf>
    <xf numFmtId="0" fontId="4" fillId="36" borderId="43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 textRotation="255"/>
      <protection/>
    </xf>
    <xf numFmtId="0" fontId="4" fillId="0" borderId="50" xfId="0" applyFont="1" applyFill="1" applyBorder="1" applyAlignment="1" applyProtection="1">
      <alignment horizontal="center" vertical="center" textRotation="255"/>
      <protection/>
    </xf>
    <xf numFmtId="0" fontId="4" fillId="0" borderId="51" xfId="0" applyFont="1" applyFill="1" applyBorder="1" applyAlignment="1" applyProtection="1">
      <alignment horizontal="center" vertical="center" textRotation="255"/>
      <protection/>
    </xf>
    <xf numFmtId="0" fontId="4" fillId="0" borderId="52" xfId="0" applyFont="1" applyFill="1" applyBorder="1" applyAlignment="1" applyProtection="1">
      <alignment vertical="center" textRotation="255"/>
      <protection/>
    </xf>
    <xf numFmtId="0" fontId="4" fillId="0" borderId="42" xfId="0" applyFont="1" applyFill="1" applyBorder="1" applyAlignment="1" applyProtection="1">
      <alignment vertical="center" textRotation="255"/>
      <protection/>
    </xf>
    <xf numFmtId="0" fontId="4" fillId="0" borderId="15" xfId="0" applyFont="1" applyFill="1" applyBorder="1" applyAlignment="1" applyProtection="1">
      <alignment vertical="center" textRotation="255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vertical="center" textRotation="255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vertical="center" textRotation="255"/>
      <protection/>
    </xf>
    <xf numFmtId="0" fontId="4" fillId="0" borderId="50" xfId="0" applyFont="1" applyFill="1" applyBorder="1" applyAlignment="1" applyProtection="1">
      <alignment vertical="center" textRotation="255"/>
      <protection/>
    </xf>
    <xf numFmtId="0" fontId="4" fillId="0" borderId="51" xfId="0" applyFont="1" applyFill="1" applyBorder="1" applyAlignment="1" applyProtection="1">
      <alignment vertical="center" textRotation="255"/>
      <protection/>
    </xf>
    <xf numFmtId="0" fontId="5" fillId="0" borderId="53" xfId="0" applyFont="1" applyFill="1" applyBorder="1" applyAlignment="1" applyProtection="1">
      <alignment horizontal="center" vertical="center" textRotation="255"/>
      <protection/>
    </xf>
    <xf numFmtId="0" fontId="5" fillId="0" borderId="54" xfId="0" applyFont="1" applyFill="1" applyBorder="1" applyAlignment="1" applyProtection="1">
      <alignment horizontal="center" vertical="center" textRotation="255"/>
      <protection/>
    </xf>
    <xf numFmtId="0" fontId="5" fillId="0" borderId="55" xfId="0" applyFont="1" applyFill="1" applyBorder="1" applyAlignment="1" applyProtection="1">
      <alignment horizontal="center" vertical="center" textRotation="255"/>
      <protection/>
    </xf>
    <xf numFmtId="0" fontId="5" fillId="0" borderId="52" xfId="0" applyFont="1" applyFill="1" applyBorder="1" applyAlignment="1" applyProtection="1">
      <alignment horizontal="center" vertical="center" textRotation="255" shrinkToFit="1"/>
      <protection/>
    </xf>
    <xf numFmtId="0" fontId="4" fillId="0" borderId="42" xfId="0" applyFont="1" applyFill="1" applyBorder="1" applyAlignment="1" applyProtection="1">
      <alignment horizontal="center" vertical="center" textRotation="255" shrinkToFit="1"/>
      <protection/>
    </xf>
    <xf numFmtId="0" fontId="4" fillId="0" borderId="15" xfId="0" applyFont="1" applyFill="1" applyBorder="1" applyAlignment="1" applyProtection="1">
      <alignment horizontal="center" vertical="center" textRotation="255" shrinkToFi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vertical="center" textRotation="255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vertical="center" textRotation="255"/>
    </xf>
    <xf numFmtId="0" fontId="4" fillId="0" borderId="42" xfId="0" applyFont="1" applyFill="1" applyBorder="1" applyAlignment="1">
      <alignment vertical="center" textRotation="255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textRotation="255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textRotation="255"/>
    </xf>
    <xf numFmtId="0" fontId="4" fillId="0" borderId="50" xfId="0" applyFont="1" applyFill="1" applyBorder="1" applyAlignment="1">
      <alignment vertical="center" textRotation="255"/>
    </xf>
    <xf numFmtId="0" fontId="4" fillId="0" borderId="51" xfId="0" applyFont="1" applyFill="1" applyBorder="1" applyAlignment="1">
      <alignment vertical="center" textRotation="255"/>
    </xf>
    <xf numFmtId="0" fontId="5" fillId="0" borderId="53" xfId="0" applyFont="1" applyFill="1" applyBorder="1" applyAlignment="1">
      <alignment horizontal="center" vertical="center" textRotation="255"/>
    </xf>
    <xf numFmtId="0" fontId="5" fillId="0" borderId="54" xfId="0" applyFont="1" applyFill="1" applyBorder="1" applyAlignment="1">
      <alignment horizontal="center" vertical="center" textRotation="255"/>
    </xf>
    <xf numFmtId="0" fontId="5" fillId="0" borderId="55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 shrinkToFit="1"/>
    </xf>
    <xf numFmtId="0" fontId="4" fillId="0" borderId="42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1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 textRotation="255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5" fillId="0" borderId="50" xfId="0" applyFont="1" applyFill="1" applyBorder="1" applyAlignment="1" applyProtection="1">
      <alignment horizontal="center" vertical="center" textRotation="255"/>
      <protection/>
    </xf>
    <xf numFmtId="0" fontId="5" fillId="0" borderId="51" xfId="0" applyFont="1" applyFill="1" applyBorder="1" applyAlignment="1" applyProtection="1">
      <alignment horizontal="center" vertical="center" textRotation="255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5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xn-s9houkoku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46" customWidth="1"/>
    <col min="2" max="2" width="92.00390625" style="46" customWidth="1"/>
    <col min="3" max="16384" width="9.00390625" style="46" customWidth="1"/>
  </cols>
  <sheetData>
    <row r="2" ht="14.25" customHeight="1">
      <c r="B2" s="47" t="s">
        <v>207</v>
      </c>
    </row>
    <row r="3" ht="15">
      <c r="B3" s="22"/>
    </row>
    <row r="4" ht="15">
      <c r="B4" s="48" t="s">
        <v>208</v>
      </c>
    </row>
    <row r="5" ht="15">
      <c r="B5" s="48" t="s">
        <v>209</v>
      </c>
    </row>
    <row r="6" ht="15">
      <c r="B6" s="48" t="s">
        <v>205</v>
      </c>
    </row>
    <row r="7" ht="15">
      <c r="B7" s="49"/>
    </row>
    <row r="8" ht="15">
      <c r="B8" s="48" t="s">
        <v>210</v>
      </c>
    </row>
    <row r="9" ht="15">
      <c r="B9" s="50" t="s">
        <v>142</v>
      </c>
    </row>
    <row r="10" ht="15">
      <c r="B10" s="50" t="s">
        <v>167</v>
      </c>
    </row>
    <row r="11" ht="15">
      <c r="B11" s="50" t="s">
        <v>168</v>
      </c>
    </row>
    <row r="12" ht="15">
      <c r="B12" s="50" t="s">
        <v>169</v>
      </c>
    </row>
    <row r="13" ht="15">
      <c r="B13" s="50" t="s">
        <v>170</v>
      </c>
    </row>
    <row r="14" ht="15">
      <c r="B14" s="50" t="s">
        <v>171</v>
      </c>
    </row>
    <row r="15" ht="15">
      <c r="B15" s="50" t="s">
        <v>172</v>
      </c>
    </row>
    <row r="16" ht="15">
      <c r="B16" s="50" t="s">
        <v>159</v>
      </c>
    </row>
    <row r="17" ht="15">
      <c r="B17" s="50" t="s">
        <v>158</v>
      </c>
    </row>
    <row r="18" ht="15">
      <c r="B18" s="50" t="s">
        <v>160</v>
      </c>
    </row>
    <row r="19" ht="15">
      <c r="B19" s="48" t="s">
        <v>161</v>
      </c>
    </row>
    <row r="20" ht="15">
      <c r="B20" s="49"/>
    </row>
    <row r="21" ht="15">
      <c r="B21" s="48" t="s">
        <v>211</v>
      </c>
    </row>
    <row r="22" ht="15">
      <c r="B22" s="50" t="s">
        <v>175</v>
      </c>
    </row>
    <row r="23" ht="15">
      <c r="B23" s="48" t="s">
        <v>203</v>
      </c>
    </row>
    <row r="24" ht="15">
      <c r="B24" s="48" t="s">
        <v>176</v>
      </c>
    </row>
    <row r="25" ht="15">
      <c r="B25" s="48" t="s">
        <v>177</v>
      </c>
    </row>
    <row r="26" ht="15">
      <c r="B26" s="48" t="s">
        <v>178</v>
      </c>
    </row>
    <row r="27" ht="15">
      <c r="B27" s="48" t="s">
        <v>179</v>
      </c>
    </row>
    <row r="28" ht="15">
      <c r="B28" s="48" t="s">
        <v>180</v>
      </c>
    </row>
    <row r="29" ht="15">
      <c r="B29" s="48" t="s">
        <v>181</v>
      </c>
    </row>
    <row r="30" ht="15">
      <c r="B30" s="48" t="s">
        <v>182</v>
      </c>
    </row>
    <row r="31" ht="15">
      <c r="B31" s="51"/>
    </row>
    <row r="32" ht="15">
      <c r="B32" s="50" t="s">
        <v>162</v>
      </c>
    </row>
    <row r="33" ht="15">
      <c r="B33" s="50" t="s">
        <v>212</v>
      </c>
    </row>
    <row r="34" ht="15">
      <c r="B34" s="50" t="s">
        <v>143</v>
      </c>
    </row>
    <row r="35" ht="15">
      <c r="B35" s="50" t="s">
        <v>144</v>
      </c>
    </row>
    <row r="36" ht="15">
      <c r="B36" s="48" t="s">
        <v>145</v>
      </c>
    </row>
    <row r="37" ht="15">
      <c r="B37" s="48" t="s">
        <v>148</v>
      </c>
    </row>
    <row r="38" ht="15">
      <c r="B38" s="48" t="s">
        <v>146</v>
      </c>
    </row>
    <row r="39" ht="15">
      <c r="B39" s="48" t="s">
        <v>147</v>
      </c>
    </row>
    <row r="40" ht="15">
      <c r="B40" s="48" t="s">
        <v>152</v>
      </c>
    </row>
    <row r="41" ht="15">
      <c r="B41" s="48" t="s">
        <v>153</v>
      </c>
    </row>
    <row r="42" ht="15">
      <c r="B42" s="48" t="s">
        <v>154</v>
      </c>
    </row>
    <row r="43" ht="15">
      <c r="B43" s="48" t="s">
        <v>149</v>
      </c>
    </row>
    <row r="44" ht="15">
      <c r="B44" s="48" t="s">
        <v>150</v>
      </c>
    </row>
    <row r="45" ht="15">
      <c r="B45" s="51"/>
    </row>
    <row r="46" ht="15">
      <c r="B46" s="48" t="s">
        <v>204</v>
      </c>
    </row>
    <row r="47" ht="15">
      <c r="B47" s="50" t="s">
        <v>155</v>
      </c>
    </row>
    <row r="48" ht="15">
      <c r="B48" s="50" t="s">
        <v>163</v>
      </c>
    </row>
    <row r="49" ht="15">
      <c r="B49" s="51"/>
    </row>
  </sheetData>
  <sheetProtection sheet="1"/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1"/>
  <sheetViews>
    <sheetView showGridLines="0" showRowColHeaders="0" zoomScalePageLayoutView="0" workbookViewId="0" topLeftCell="A1">
      <selection activeCell="C8" sqref="C8"/>
    </sheetView>
  </sheetViews>
  <sheetFormatPr defaultColWidth="9.00390625" defaultRowHeight="13.5"/>
  <cols>
    <col min="1" max="1" width="3.50390625" style="57" customWidth="1"/>
    <col min="2" max="2" width="18.875" style="57" customWidth="1"/>
    <col min="3" max="3" width="21.75390625" style="57" customWidth="1"/>
    <col min="4" max="16384" width="9.00390625" style="57" customWidth="1"/>
  </cols>
  <sheetData>
    <row r="2" spans="2:8" ht="15">
      <c r="B2" s="52"/>
      <c r="C2" s="52"/>
      <c r="D2" s="52"/>
      <c r="E2" s="52"/>
      <c r="F2" s="52"/>
      <c r="G2" s="52"/>
      <c r="H2" s="52"/>
    </row>
    <row r="3" spans="2:8" ht="24">
      <c r="B3" s="89"/>
      <c r="C3" s="90" t="s">
        <v>164</v>
      </c>
      <c r="D3" s="88">
        <v>18</v>
      </c>
      <c r="E3" s="89" t="s">
        <v>165</v>
      </c>
      <c r="F3" s="89"/>
      <c r="G3" s="89"/>
      <c r="H3" s="89"/>
    </row>
    <row r="4" spans="2:8" ht="24">
      <c r="B4" s="97" t="s">
        <v>156</v>
      </c>
      <c r="C4" s="97"/>
      <c r="D4" s="97"/>
      <c r="E4" s="97"/>
      <c r="F4" s="97"/>
      <c r="G4" s="97"/>
      <c r="H4" s="97"/>
    </row>
    <row r="5" spans="2:8" ht="24">
      <c r="B5" s="97" t="s">
        <v>0</v>
      </c>
      <c r="C5" s="97"/>
      <c r="D5" s="97"/>
      <c r="E5" s="97"/>
      <c r="F5" s="97"/>
      <c r="G5" s="97"/>
      <c r="H5" s="97"/>
    </row>
    <row r="6" spans="2:8" ht="24">
      <c r="B6" s="97" t="s">
        <v>166</v>
      </c>
      <c r="C6" s="97"/>
      <c r="D6" s="97"/>
      <c r="E6" s="97"/>
      <c r="F6" s="97"/>
      <c r="G6" s="97"/>
      <c r="H6" s="97"/>
    </row>
    <row r="7" spans="2:8" ht="29.25" customHeight="1">
      <c r="B7" s="52"/>
      <c r="C7" s="52"/>
      <c r="D7" s="52"/>
      <c r="E7" s="52"/>
      <c r="F7" s="52"/>
      <c r="G7" s="52"/>
      <c r="H7" s="52"/>
    </row>
    <row r="8" spans="2:8" ht="17.25" customHeight="1">
      <c r="B8" s="53" t="s">
        <v>1</v>
      </c>
      <c r="C8" s="54"/>
      <c r="D8" s="52"/>
      <c r="E8" s="52"/>
      <c r="F8" s="52"/>
      <c r="G8" s="52"/>
      <c r="H8" s="52"/>
    </row>
    <row r="9" spans="2:8" ht="24.75" customHeight="1">
      <c r="B9" s="53" t="s">
        <v>2</v>
      </c>
      <c r="C9" s="55"/>
      <c r="D9" s="52"/>
      <c r="E9" s="52"/>
      <c r="F9" s="52"/>
      <c r="G9" s="52"/>
      <c r="H9" s="52"/>
    </row>
    <row r="10" spans="2:8" ht="37.5" customHeight="1">
      <c r="B10" s="53" t="s">
        <v>3</v>
      </c>
      <c r="C10" s="107"/>
      <c r="D10" s="108"/>
      <c r="E10" s="108"/>
      <c r="F10" s="108"/>
      <c r="G10" s="52"/>
      <c r="H10" s="52"/>
    </row>
    <row r="11" spans="2:8" ht="22.5" customHeight="1">
      <c r="B11" s="53" t="s">
        <v>4</v>
      </c>
      <c r="C11" s="101"/>
      <c r="D11" s="109"/>
      <c r="E11" s="109"/>
      <c r="F11" s="110"/>
      <c r="G11" s="52"/>
      <c r="H11" s="52"/>
    </row>
    <row r="12" spans="2:8" ht="22.5" customHeight="1">
      <c r="B12" s="56" t="s">
        <v>5</v>
      </c>
      <c r="C12" s="101"/>
      <c r="D12" s="102"/>
      <c r="E12" s="102"/>
      <c r="F12" s="103"/>
      <c r="G12" s="52"/>
      <c r="H12" s="52"/>
    </row>
    <row r="13" spans="2:8" ht="16.5" customHeight="1">
      <c r="B13" s="104" t="s">
        <v>6</v>
      </c>
      <c r="C13" s="53" t="s">
        <v>7</v>
      </c>
      <c r="D13" s="99"/>
      <c r="E13" s="99"/>
      <c r="F13" s="99"/>
      <c r="G13" s="52"/>
      <c r="H13" s="52"/>
    </row>
    <row r="14" spans="2:8" ht="16.5" customHeight="1">
      <c r="B14" s="105"/>
      <c r="C14" s="53" t="s">
        <v>8</v>
      </c>
      <c r="D14" s="99"/>
      <c r="E14" s="99"/>
      <c r="F14" s="99"/>
      <c r="G14" s="52"/>
      <c r="H14" s="52"/>
    </row>
    <row r="15" spans="2:8" ht="16.5" customHeight="1">
      <c r="B15" s="106"/>
      <c r="C15" s="53" t="s">
        <v>9</v>
      </c>
      <c r="D15" s="100"/>
      <c r="E15" s="99"/>
      <c r="F15" s="99"/>
      <c r="G15" s="52"/>
      <c r="H15" s="52"/>
    </row>
    <row r="16" spans="2:8" ht="21" customHeight="1">
      <c r="B16" s="52"/>
      <c r="C16" s="52"/>
      <c r="D16" s="52"/>
      <c r="E16" s="52"/>
      <c r="F16" s="52"/>
      <c r="G16" s="52"/>
      <c r="H16" s="52"/>
    </row>
    <row r="17" spans="2:8" ht="15">
      <c r="B17" s="98"/>
      <c r="C17" s="96"/>
      <c r="D17" s="96"/>
      <c r="E17" s="96"/>
      <c r="F17" s="96"/>
      <c r="G17" s="96"/>
      <c r="H17" s="96"/>
    </row>
    <row r="18" spans="2:8" ht="15">
      <c r="B18" s="96"/>
      <c r="C18" s="96"/>
      <c r="D18" s="96"/>
      <c r="E18" s="96"/>
      <c r="F18" s="96"/>
      <c r="G18" s="96"/>
      <c r="H18" s="96"/>
    </row>
    <row r="19" spans="2:8" ht="15">
      <c r="B19" s="96"/>
      <c r="C19" s="96"/>
      <c r="D19" s="96"/>
      <c r="E19" s="96"/>
      <c r="F19" s="91"/>
      <c r="G19" s="87"/>
      <c r="H19" s="87"/>
    </row>
    <row r="20" spans="2:8" ht="15">
      <c r="B20" s="96"/>
      <c r="C20" s="96"/>
      <c r="D20" s="96"/>
      <c r="E20" s="96"/>
      <c r="F20" s="91"/>
      <c r="G20" s="87"/>
      <c r="H20" s="87"/>
    </row>
    <row r="21" spans="2:8" ht="15">
      <c r="B21" s="96"/>
      <c r="C21" s="96"/>
      <c r="D21" s="96"/>
      <c r="E21" s="96"/>
      <c r="F21" s="91"/>
      <c r="G21" s="87"/>
      <c r="H21" s="87"/>
    </row>
    <row r="22" spans="2:8" ht="15">
      <c r="B22" s="52"/>
      <c r="C22" s="52"/>
      <c r="D22" s="52"/>
      <c r="E22" s="52"/>
      <c r="F22" s="52"/>
      <c r="G22" s="52"/>
      <c r="H22" s="52"/>
    </row>
    <row r="23" spans="2:8" ht="15">
      <c r="B23" s="52"/>
      <c r="C23" s="52"/>
      <c r="D23" s="52"/>
      <c r="E23" s="52"/>
      <c r="F23" s="52"/>
      <c r="G23" s="52"/>
      <c r="H23" s="52"/>
    </row>
    <row r="24" spans="2:8" ht="15">
      <c r="B24" s="52"/>
      <c r="C24" s="52"/>
      <c r="D24" s="52"/>
      <c r="E24" s="52"/>
      <c r="F24" s="52"/>
      <c r="G24" s="52"/>
      <c r="H24" s="52"/>
    </row>
    <row r="25" spans="2:8" ht="15">
      <c r="B25" s="52"/>
      <c r="C25" s="52"/>
      <c r="D25" s="52"/>
      <c r="E25" s="52"/>
      <c r="F25" s="52"/>
      <c r="G25" s="52"/>
      <c r="H25" s="52"/>
    </row>
    <row r="26" spans="2:8" ht="15">
      <c r="B26" s="52"/>
      <c r="C26" s="52"/>
      <c r="D26" s="52"/>
      <c r="E26" s="52"/>
      <c r="F26" s="52"/>
      <c r="G26" s="52"/>
      <c r="H26" s="52"/>
    </row>
    <row r="27" spans="2:8" ht="15">
      <c r="B27" s="52"/>
      <c r="C27" s="52"/>
      <c r="D27" s="52"/>
      <c r="E27" s="52"/>
      <c r="F27" s="52"/>
      <c r="G27" s="52"/>
      <c r="H27" s="52"/>
    </row>
    <row r="28" spans="2:8" ht="15">
      <c r="B28" s="52"/>
      <c r="C28" s="52"/>
      <c r="D28" s="52"/>
      <c r="E28" s="52"/>
      <c r="F28" s="52"/>
      <c r="G28" s="52"/>
      <c r="H28" s="52"/>
    </row>
    <row r="29" spans="2:8" ht="15">
      <c r="B29" s="52"/>
      <c r="C29" s="52"/>
      <c r="D29" s="52"/>
      <c r="E29" s="52"/>
      <c r="F29" s="52"/>
      <c r="G29" s="52"/>
      <c r="H29" s="52"/>
    </row>
    <row r="30" spans="2:8" ht="15">
      <c r="B30" s="52"/>
      <c r="C30" s="52"/>
      <c r="D30" s="52"/>
      <c r="E30" s="52"/>
      <c r="F30" s="52"/>
      <c r="G30" s="52"/>
      <c r="H30" s="52"/>
    </row>
    <row r="31" spans="2:8" ht="15">
      <c r="B31" s="52"/>
      <c r="C31" s="52"/>
      <c r="D31" s="52"/>
      <c r="E31" s="52"/>
      <c r="F31" s="52"/>
      <c r="G31" s="52"/>
      <c r="H31" s="52"/>
    </row>
  </sheetData>
  <sheetProtection sheet="1"/>
  <mergeCells count="15">
    <mergeCell ref="C10:F10"/>
    <mergeCell ref="C11:F11"/>
    <mergeCell ref="D13:F13"/>
    <mergeCell ref="B19:E19"/>
    <mergeCell ref="B20:E20"/>
    <mergeCell ref="B21:E21"/>
    <mergeCell ref="B4:H4"/>
    <mergeCell ref="B5:H5"/>
    <mergeCell ref="B6:H6"/>
    <mergeCell ref="B17:H17"/>
    <mergeCell ref="B18:H18"/>
    <mergeCell ref="D14:F14"/>
    <mergeCell ref="D15:F15"/>
    <mergeCell ref="C12:F12"/>
    <mergeCell ref="B13:B15"/>
  </mergeCells>
  <dataValidations count="2">
    <dataValidation allowBlank="1" showInputMessage="1" showErrorMessage="1" imeMode="off" sqref="C8 C11:F12"/>
    <dataValidation allowBlank="1" showInputMessage="1" showErrorMessage="1" imeMode="hiragana" sqref="C9 C10:F10 D13:F15"/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"/>
  <sheetViews>
    <sheetView showGridLines="0" showRowColHeaders="0" zoomScalePageLayoutView="0" workbookViewId="0" topLeftCell="A1">
      <selection activeCell="C3" sqref="C3"/>
    </sheetView>
  </sheetViews>
  <sheetFormatPr defaultColWidth="9.00390625" defaultRowHeight="13.5"/>
  <cols>
    <col min="1" max="1" width="3.25390625" style="64" customWidth="1"/>
    <col min="2" max="2" width="4.00390625" style="64" customWidth="1"/>
    <col min="3" max="3" width="75.00390625" style="64" customWidth="1"/>
    <col min="4" max="4" width="14.375" style="64" customWidth="1"/>
    <col min="5" max="5" width="5.50390625" style="64" customWidth="1"/>
    <col min="6" max="16384" width="9.00390625" style="64" customWidth="1"/>
  </cols>
  <sheetData>
    <row r="2" spans="2:8" ht="23.25" customHeight="1">
      <c r="B2" s="115" t="s">
        <v>151</v>
      </c>
      <c r="C2" s="115"/>
      <c r="D2" s="115"/>
      <c r="E2" s="112" t="s">
        <v>202</v>
      </c>
      <c r="F2" s="113"/>
      <c r="G2" s="113"/>
      <c r="H2" s="114"/>
    </row>
    <row r="3" spans="2:8" ht="18" customHeight="1">
      <c r="B3" s="92">
        <v>1</v>
      </c>
      <c r="C3" s="92" t="s">
        <v>183</v>
      </c>
      <c r="D3" s="93" t="s">
        <v>157</v>
      </c>
      <c r="E3" s="111"/>
      <c r="F3" s="111"/>
      <c r="G3" s="111"/>
      <c r="H3" s="111"/>
    </row>
    <row r="4" spans="2:8" ht="18" customHeight="1">
      <c r="B4" s="92">
        <v>2</v>
      </c>
      <c r="C4" s="92" t="s">
        <v>184</v>
      </c>
      <c r="D4" s="93" t="s">
        <v>157</v>
      </c>
      <c r="E4" s="111"/>
      <c r="F4" s="111"/>
      <c r="G4" s="111"/>
      <c r="H4" s="111"/>
    </row>
    <row r="5" spans="2:8" ht="18" customHeight="1">
      <c r="B5" s="92">
        <v>3</v>
      </c>
      <c r="C5" s="92" t="s">
        <v>185</v>
      </c>
      <c r="D5" s="93" t="s">
        <v>201</v>
      </c>
      <c r="E5" s="111"/>
      <c r="F5" s="111"/>
      <c r="G5" s="111"/>
      <c r="H5" s="111"/>
    </row>
    <row r="6" spans="2:8" ht="18" customHeight="1">
      <c r="B6" s="92">
        <v>4</v>
      </c>
      <c r="C6" s="92" t="s">
        <v>186</v>
      </c>
      <c r="D6" s="93" t="s">
        <v>201</v>
      </c>
      <c r="E6" s="111"/>
      <c r="F6" s="111"/>
      <c r="G6" s="111"/>
      <c r="H6" s="111"/>
    </row>
    <row r="7" spans="2:8" ht="18" customHeight="1">
      <c r="B7" s="92">
        <v>5</v>
      </c>
      <c r="C7" s="92" t="s">
        <v>187</v>
      </c>
      <c r="D7" s="93" t="s">
        <v>201</v>
      </c>
      <c r="E7" s="111"/>
      <c r="F7" s="111"/>
      <c r="G7" s="111"/>
      <c r="H7" s="111"/>
    </row>
    <row r="8" spans="2:8" ht="18" customHeight="1">
      <c r="B8" s="92">
        <v>6</v>
      </c>
      <c r="C8" s="92" t="s">
        <v>194</v>
      </c>
      <c r="D8" s="93" t="s">
        <v>201</v>
      </c>
      <c r="E8" s="111"/>
      <c r="F8" s="111"/>
      <c r="G8" s="111"/>
      <c r="H8" s="111"/>
    </row>
    <row r="9" spans="2:8" ht="18" customHeight="1">
      <c r="B9" s="92">
        <v>7</v>
      </c>
      <c r="C9" s="92" t="s">
        <v>195</v>
      </c>
      <c r="D9" s="93" t="s">
        <v>201</v>
      </c>
      <c r="E9" s="111"/>
      <c r="F9" s="111"/>
      <c r="G9" s="111"/>
      <c r="H9" s="111"/>
    </row>
    <row r="10" spans="2:8" ht="18" customHeight="1">
      <c r="B10" s="92">
        <v>8</v>
      </c>
      <c r="C10" s="92" t="s">
        <v>196</v>
      </c>
      <c r="D10" s="93" t="s">
        <v>201</v>
      </c>
      <c r="E10" s="111"/>
      <c r="F10" s="111"/>
      <c r="G10" s="111"/>
      <c r="H10" s="111"/>
    </row>
    <row r="11" spans="2:8" ht="18" customHeight="1">
      <c r="B11" s="92">
        <v>9</v>
      </c>
      <c r="C11" s="92" t="s">
        <v>188</v>
      </c>
      <c r="D11" s="93" t="s">
        <v>201</v>
      </c>
      <c r="E11" s="111"/>
      <c r="F11" s="111"/>
      <c r="G11" s="111"/>
      <c r="H11" s="111"/>
    </row>
    <row r="12" spans="2:8" ht="30.75" customHeight="1">
      <c r="B12" s="92">
        <v>10</v>
      </c>
      <c r="C12" s="92" t="s">
        <v>189</v>
      </c>
      <c r="D12" s="93" t="s">
        <v>201</v>
      </c>
      <c r="E12" s="111"/>
      <c r="F12" s="111"/>
      <c r="G12" s="111"/>
      <c r="H12" s="111"/>
    </row>
    <row r="13" spans="2:8" ht="30.75" customHeight="1">
      <c r="B13" s="92">
        <v>11</v>
      </c>
      <c r="C13" s="92" t="s">
        <v>197</v>
      </c>
      <c r="D13" s="93" t="s">
        <v>201</v>
      </c>
      <c r="E13" s="111"/>
      <c r="F13" s="111"/>
      <c r="G13" s="111"/>
      <c r="H13" s="111"/>
    </row>
    <row r="14" spans="2:8" ht="30.75" customHeight="1">
      <c r="B14" s="92">
        <v>12</v>
      </c>
      <c r="C14" s="92" t="s">
        <v>190</v>
      </c>
      <c r="D14" s="93" t="s">
        <v>201</v>
      </c>
      <c r="E14" s="111"/>
      <c r="F14" s="111"/>
      <c r="G14" s="111"/>
      <c r="H14" s="111"/>
    </row>
    <row r="15" spans="2:8" ht="30.75" customHeight="1">
      <c r="B15" s="92">
        <v>13</v>
      </c>
      <c r="C15" s="92" t="s">
        <v>191</v>
      </c>
      <c r="D15" s="93" t="s">
        <v>201</v>
      </c>
      <c r="E15" s="111"/>
      <c r="F15" s="111"/>
      <c r="G15" s="111"/>
      <c r="H15" s="111"/>
    </row>
    <row r="16" spans="2:8" ht="30.75" customHeight="1">
      <c r="B16" s="92">
        <v>14</v>
      </c>
      <c r="C16" s="92" t="s">
        <v>192</v>
      </c>
      <c r="D16" s="93" t="s">
        <v>201</v>
      </c>
      <c r="E16" s="111"/>
      <c r="F16" s="111"/>
      <c r="G16" s="111"/>
      <c r="H16" s="111"/>
    </row>
    <row r="17" spans="2:8" ht="30.75" customHeight="1">
      <c r="B17" s="92">
        <v>15</v>
      </c>
      <c r="C17" s="92" t="s">
        <v>198</v>
      </c>
      <c r="D17" s="93" t="s">
        <v>201</v>
      </c>
      <c r="E17" s="111"/>
      <c r="F17" s="111"/>
      <c r="G17" s="111"/>
      <c r="H17" s="111"/>
    </row>
    <row r="18" spans="2:8" ht="30.75" customHeight="1">
      <c r="B18" s="92">
        <v>16</v>
      </c>
      <c r="C18" s="92" t="s">
        <v>199</v>
      </c>
      <c r="D18" s="93" t="s">
        <v>201</v>
      </c>
      <c r="E18" s="111"/>
      <c r="F18" s="111"/>
      <c r="G18" s="111"/>
      <c r="H18" s="111"/>
    </row>
    <row r="19" spans="2:8" ht="30.75" customHeight="1">
      <c r="B19" s="92">
        <v>17</v>
      </c>
      <c r="C19" s="92" t="s">
        <v>193</v>
      </c>
      <c r="D19" s="93" t="s">
        <v>201</v>
      </c>
      <c r="E19" s="111"/>
      <c r="F19" s="111"/>
      <c r="G19" s="111"/>
      <c r="H19" s="111"/>
    </row>
    <row r="20" spans="2:8" ht="30.75" customHeight="1">
      <c r="B20" s="92">
        <v>18</v>
      </c>
      <c r="C20" s="92" t="s">
        <v>200</v>
      </c>
      <c r="D20" s="93" t="s">
        <v>201</v>
      </c>
      <c r="E20" s="116"/>
      <c r="F20" s="117"/>
      <c r="G20" s="117"/>
      <c r="H20" s="118"/>
    </row>
  </sheetData>
  <sheetProtection sheet="1"/>
  <mergeCells count="20">
    <mergeCell ref="B2:D2"/>
    <mergeCell ref="E20:H20"/>
    <mergeCell ref="E14:H14"/>
    <mergeCell ref="E15:H15"/>
    <mergeCell ref="E16:H16"/>
    <mergeCell ref="E17:H17"/>
    <mergeCell ref="E10:H10"/>
    <mergeCell ref="E11:H11"/>
    <mergeCell ref="E12:H12"/>
    <mergeCell ref="E13:H13"/>
    <mergeCell ref="E18:H18"/>
    <mergeCell ref="E19:H19"/>
    <mergeCell ref="E2:H2"/>
    <mergeCell ref="E3:H3"/>
    <mergeCell ref="E4:H4"/>
    <mergeCell ref="E5:H5"/>
    <mergeCell ref="E6:H6"/>
    <mergeCell ref="E7:H7"/>
    <mergeCell ref="E8:H8"/>
    <mergeCell ref="E9:H9"/>
  </mergeCells>
  <dataValidations count="1">
    <dataValidation type="list" allowBlank="1" showInputMessage="1" showErrorMessage="1" sqref="D3:D20">
      <formula1>"クリックして選択,YES,NO"</formula1>
    </dataValidation>
  </dataValidations>
  <printOptions/>
  <pageMargins left="0.75" right="0.75" top="1" bottom="1" header="0.512" footer="0.512"/>
  <pageSetup fitToHeight="1" fitToWidth="1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showGridLines="0" showRowColHeaders="0" zoomScalePageLayoutView="0" workbookViewId="0" topLeftCell="A1">
      <selection activeCell="F5" sqref="F5"/>
    </sheetView>
  </sheetViews>
  <sheetFormatPr defaultColWidth="9.00390625" defaultRowHeight="13.5"/>
  <cols>
    <col min="1" max="1" width="3.375" style="63" customWidth="1"/>
    <col min="2" max="2" width="4.00390625" style="63" customWidth="1"/>
    <col min="3" max="3" width="3.625" style="63" customWidth="1"/>
    <col min="4" max="4" width="6.75390625" style="63" customWidth="1"/>
    <col min="5" max="5" width="21.50390625" style="63" customWidth="1"/>
    <col min="6" max="6" width="9.625" style="63" customWidth="1"/>
    <col min="7" max="7" width="9.375" style="63" customWidth="1"/>
    <col min="8" max="16384" width="9.00390625" style="63" customWidth="1"/>
  </cols>
  <sheetData>
    <row r="1" spans="2:9" ht="15">
      <c r="B1" s="58"/>
      <c r="C1" s="58"/>
      <c r="D1" s="58"/>
      <c r="E1" s="58"/>
      <c r="F1" s="58"/>
      <c r="G1" s="58"/>
      <c r="H1" s="58"/>
      <c r="I1" s="58"/>
    </row>
    <row r="2" spans="2:9" ht="17.25">
      <c r="B2" s="120" t="s">
        <v>10</v>
      </c>
      <c r="C2" s="120"/>
      <c r="D2" s="120"/>
      <c r="E2" s="120"/>
      <c r="F2" s="120"/>
      <c r="G2" s="120"/>
      <c r="H2" s="120"/>
      <c r="I2" s="120"/>
    </row>
    <row r="3" spans="2:9" ht="15.75" thickBot="1">
      <c r="B3" s="119" t="s">
        <v>206</v>
      </c>
      <c r="C3" s="119"/>
      <c r="D3" s="119"/>
      <c r="E3" s="119"/>
      <c r="F3" s="119"/>
      <c r="G3" s="119"/>
      <c r="H3" s="119"/>
      <c r="I3" s="119"/>
    </row>
    <row r="4" spans="2:9" ht="15.75" thickBot="1">
      <c r="B4" s="121"/>
      <c r="C4" s="122"/>
      <c r="D4" s="2" t="s">
        <v>11</v>
      </c>
      <c r="E4" s="3" t="s">
        <v>12</v>
      </c>
      <c r="F4" s="4" t="s">
        <v>13</v>
      </c>
      <c r="G4" s="5" t="s">
        <v>14</v>
      </c>
      <c r="H4" s="6" t="s">
        <v>15</v>
      </c>
      <c r="I4" s="6" t="s">
        <v>16</v>
      </c>
    </row>
    <row r="5" spans="2:9" ht="15">
      <c r="B5" s="123" t="s">
        <v>17</v>
      </c>
      <c r="C5" s="126" t="s">
        <v>18</v>
      </c>
      <c r="D5" s="7">
        <v>4</v>
      </c>
      <c r="E5" s="8" t="s">
        <v>19</v>
      </c>
      <c r="F5" s="9"/>
      <c r="G5" s="9"/>
      <c r="H5" s="10" t="e">
        <f>AVERAGE(F5:G5)</f>
        <v>#DIV/0!</v>
      </c>
      <c r="I5" s="59" t="e">
        <f>F5/G5</f>
        <v>#DIV/0!</v>
      </c>
    </row>
    <row r="6" spans="2:9" ht="15">
      <c r="B6" s="124"/>
      <c r="C6" s="127"/>
      <c r="D6" s="11">
        <v>5</v>
      </c>
      <c r="E6" s="12" t="s">
        <v>20</v>
      </c>
      <c r="F6" s="13"/>
      <c r="G6" s="13"/>
      <c r="H6" s="14" t="e">
        <f aca="true" t="shared" si="0" ref="H6:H48">AVERAGE(F6:G6)</f>
        <v>#DIV/0!</v>
      </c>
      <c r="I6" s="60" t="e">
        <f aca="true" t="shared" si="1" ref="I6:I48">F6/G6</f>
        <v>#DIV/0!</v>
      </c>
    </row>
    <row r="7" spans="2:9" ht="15">
      <c r="B7" s="124"/>
      <c r="C7" s="127"/>
      <c r="D7" s="129">
        <v>6</v>
      </c>
      <c r="E7" s="12" t="s">
        <v>21</v>
      </c>
      <c r="F7" s="13"/>
      <c r="G7" s="13"/>
      <c r="H7" s="14" t="e">
        <f t="shared" si="0"/>
        <v>#DIV/0!</v>
      </c>
      <c r="I7" s="60" t="e">
        <f t="shared" si="1"/>
        <v>#DIV/0!</v>
      </c>
    </row>
    <row r="8" spans="2:9" ht="15">
      <c r="B8" s="124"/>
      <c r="C8" s="127"/>
      <c r="D8" s="129"/>
      <c r="E8" s="12" t="s">
        <v>22</v>
      </c>
      <c r="F8" s="13"/>
      <c r="G8" s="13"/>
      <c r="H8" s="14" t="e">
        <f t="shared" si="0"/>
        <v>#DIV/0!</v>
      </c>
      <c r="I8" s="60" t="e">
        <f t="shared" si="1"/>
        <v>#DIV/0!</v>
      </c>
    </row>
    <row r="9" spans="2:9" ht="15">
      <c r="B9" s="124"/>
      <c r="C9" s="127"/>
      <c r="D9" s="129"/>
      <c r="E9" s="12" t="s">
        <v>23</v>
      </c>
      <c r="F9" s="13"/>
      <c r="G9" s="13"/>
      <c r="H9" s="14" t="e">
        <f t="shared" si="0"/>
        <v>#DIV/0!</v>
      </c>
      <c r="I9" s="60" t="e">
        <f t="shared" si="1"/>
        <v>#DIV/0!</v>
      </c>
    </row>
    <row r="10" spans="2:9" ht="15">
      <c r="B10" s="124"/>
      <c r="C10" s="127"/>
      <c r="D10" s="11">
        <v>7</v>
      </c>
      <c r="E10" s="12" t="s">
        <v>24</v>
      </c>
      <c r="F10" s="13"/>
      <c r="G10" s="13"/>
      <c r="H10" s="14" t="e">
        <f t="shared" si="0"/>
        <v>#DIV/0!</v>
      </c>
      <c r="I10" s="60" t="e">
        <f t="shared" si="1"/>
        <v>#DIV/0!</v>
      </c>
    </row>
    <row r="11" spans="2:9" ht="15">
      <c r="B11" s="124"/>
      <c r="C11" s="127"/>
      <c r="D11" s="11">
        <v>8</v>
      </c>
      <c r="E11" s="12" t="s">
        <v>25</v>
      </c>
      <c r="F11" s="13"/>
      <c r="G11" s="13"/>
      <c r="H11" s="14" t="e">
        <f t="shared" si="0"/>
        <v>#DIV/0!</v>
      </c>
      <c r="I11" s="60" t="e">
        <f t="shared" si="1"/>
        <v>#DIV/0!</v>
      </c>
    </row>
    <row r="12" spans="2:9" ht="15">
      <c r="B12" s="124"/>
      <c r="C12" s="128"/>
      <c r="D12" s="130" t="s">
        <v>26</v>
      </c>
      <c r="E12" s="129"/>
      <c r="F12" s="15">
        <f>ROUND(SUM(F5:F11),2)</f>
        <v>0</v>
      </c>
      <c r="G12" s="15">
        <f>ROUND(SUM(G5:G11),2)</f>
        <v>0</v>
      </c>
      <c r="H12" s="16">
        <f t="shared" si="0"/>
        <v>0</v>
      </c>
      <c r="I12" s="60" t="e">
        <f t="shared" si="1"/>
        <v>#DIV/0!</v>
      </c>
    </row>
    <row r="13" spans="2:9" ht="15">
      <c r="B13" s="124"/>
      <c r="C13" s="127" t="s">
        <v>27</v>
      </c>
      <c r="D13" s="11">
        <v>4</v>
      </c>
      <c r="E13" s="12" t="s">
        <v>28</v>
      </c>
      <c r="F13" s="13"/>
      <c r="G13" s="13"/>
      <c r="H13" s="14" t="e">
        <f t="shared" si="0"/>
        <v>#DIV/0!</v>
      </c>
      <c r="I13" s="60" t="e">
        <f t="shared" si="1"/>
        <v>#DIV/0!</v>
      </c>
    </row>
    <row r="14" spans="2:9" ht="15">
      <c r="B14" s="124"/>
      <c r="C14" s="127"/>
      <c r="D14" s="129">
        <v>5</v>
      </c>
      <c r="E14" s="12" t="s">
        <v>29</v>
      </c>
      <c r="F14" s="13"/>
      <c r="G14" s="13"/>
      <c r="H14" s="14" t="e">
        <f t="shared" si="0"/>
        <v>#DIV/0!</v>
      </c>
      <c r="I14" s="60" t="e">
        <f t="shared" si="1"/>
        <v>#DIV/0!</v>
      </c>
    </row>
    <row r="15" spans="2:9" ht="15">
      <c r="B15" s="124"/>
      <c r="C15" s="127"/>
      <c r="D15" s="129"/>
      <c r="E15" s="12" t="s">
        <v>30</v>
      </c>
      <c r="F15" s="13"/>
      <c r="G15" s="13"/>
      <c r="H15" s="14" t="e">
        <f t="shared" si="0"/>
        <v>#DIV/0!</v>
      </c>
      <c r="I15" s="60" t="e">
        <f t="shared" si="1"/>
        <v>#DIV/0!</v>
      </c>
    </row>
    <row r="16" spans="2:9" ht="15">
      <c r="B16" s="124"/>
      <c r="C16" s="127"/>
      <c r="D16" s="129">
        <v>6</v>
      </c>
      <c r="E16" s="12" t="s">
        <v>31</v>
      </c>
      <c r="F16" s="13"/>
      <c r="G16" s="13"/>
      <c r="H16" s="14" t="e">
        <f t="shared" si="0"/>
        <v>#DIV/0!</v>
      </c>
      <c r="I16" s="60" t="e">
        <f t="shared" si="1"/>
        <v>#DIV/0!</v>
      </c>
    </row>
    <row r="17" spans="2:9" ht="15">
      <c r="B17" s="124"/>
      <c r="C17" s="127"/>
      <c r="D17" s="129"/>
      <c r="E17" s="12" t="s">
        <v>32</v>
      </c>
      <c r="F17" s="13"/>
      <c r="G17" s="13"/>
      <c r="H17" s="14" t="e">
        <f t="shared" si="0"/>
        <v>#DIV/0!</v>
      </c>
      <c r="I17" s="60" t="e">
        <f t="shared" si="1"/>
        <v>#DIV/0!</v>
      </c>
    </row>
    <row r="18" spans="2:9" ht="15">
      <c r="B18" s="124"/>
      <c r="C18" s="127"/>
      <c r="D18" s="129"/>
      <c r="E18" s="12" t="s">
        <v>33</v>
      </c>
      <c r="F18" s="13"/>
      <c r="G18" s="13"/>
      <c r="H18" s="14" t="e">
        <f t="shared" si="0"/>
        <v>#DIV/0!</v>
      </c>
      <c r="I18" s="60" t="e">
        <f t="shared" si="1"/>
        <v>#DIV/0!</v>
      </c>
    </row>
    <row r="19" spans="2:9" ht="15">
      <c r="B19" s="124"/>
      <c r="C19" s="127"/>
      <c r="D19" s="129"/>
      <c r="E19" s="12" t="s">
        <v>34</v>
      </c>
      <c r="F19" s="13"/>
      <c r="G19" s="13"/>
      <c r="H19" s="14" t="e">
        <f t="shared" si="0"/>
        <v>#DIV/0!</v>
      </c>
      <c r="I19" s="60" t="e">
        <f t="shared" si="1"/>
        <v>#DIV/0!</v>
      </c>
    </row>
    <row r="20" spans="2:9" ht="15">
      <c r="B20" s="124"/>
      <c r="C20" s="127"/>
      <c r="D20" s="129">
        <v>7</v>
      </c>
      <c r="E20" s="12" t="s">
        <v>35</v>
      </c>
      <c r="F20" s="13"/>
      <c r="G20" s="13"/>
      <c r="H20" s="14" t="e">
        <f t="shared" si="0"/>
        <v>#DIV/0!</v>
      </c>
      <c r="I20" s="60" t="e">
        <f t="shared" si="1"/>
        <v>#DIV/0!</v>
      </c>
    </row>
    <row r="21" spans="2:9" ht="15">
      <c r="B21" s="124"/>
      <c r="C21" s="127"/>
      <c r="D21" s="129"/>
      <c r="E21" s="12" t="s">
        <v>36</v>
      </c>
      <c r="F21" s="13"/>
      <c r="G21" s="13"/>
      <c r="H21" s="14" t="e">
        <f t="shared" si="0"/>
        <v>#DIV/0!</v>
      </c>
      <c r="I21" s="60" t="e">
        <f t="shared" si="1"/>
        <v>#DIV/0!</v>
      </c>
    </row>
    <row r="22" spans="2:9" ht="15">
      <c r="B22" s="124"/>
      <c r="C22" s="127"/>
      <c r="D22" s="11">
        <v>8</v>
      </c>
      <c r="E22" s="12" t="s">
        <v>37</v>
      </c>
      <c r="F22" s="13"/>
      <c r="G22" s="13"/>
      <c r="H22" s="14" t="e">
        <f t="shared" si="0"/>
        <v>#DIV/0!</v>
      </c>
      <c r="I22" s="60" t="e">
        <f t="shared" si="1"/>
        <v>#DIV/0!</v>
      </c>
    </row>
    <row r="23" spans="2:9" ht="15.75" thickBot="1">
      <c r="B23" s="125"/>
      <c r="C23" s="131"/>
      <c r="D23" s="132" t="s">
        <v>26</v>
      </c>
      <c r="E23" s="133"/>
      <c r="F23" s="18">
        <f>ROUND(SUM(F13:F22),2)</f>
        <v>0</v>
      </c>
      <c r="G23" s="18">
        <f>ROUND(SUM(G13:G22),2)</f>
        <v>0</v>
      </c>
      <c r="H23" s="19">
        <f t="shared" si="0"/>
        <v>0</v>
      </c>
      <c r="I23" s="61" t="e">
        <f t="shared" si="1"/>
        <v>#DIV/0!</v>
      </c>
    </row>
    <row r="24" spans="2:9" ht="15">
      <c r="B24" s="134" t="s">
        <v>38</v>
      </c>
      <c r="C24" s="126" t="s">
        <v>39</v>
      </c>
      <c r="D24" s="7">
        <v>4</v>
      </c>
      <c r="E24" s="8" t="s">
        <v>40</v>
      </c>
      <c r="F24" s="9"/>
      <c r="G24" s="9"/>
      <c r="H24" s="20" t="e">
        <f t="shared" si="0"/>
        <v>#DIV/0!</v>
      </c>
      <c r="I24" s="59" t="e">
        <f t="shared" si="1"/>
        <v>#DIV/0!</v>
      </c>
    </row>
    <row r="25" spans="2:9" ht="15">
      <c r="B25" s="135"/>
      <c r="C25" s="127"/>
      <c r="D25" s="11">
        <v>5</v>
      </c>
      <c r="E25" s="12" t="s">
        <v>41</v>
      </c>
      <c r="F25" s="13"/>
      <c r="G25" s="13"/>
      <c r="H25" s="14" t="e">
        <f t="shared" si="0"/>
        <v>#DIV/0!</v>
      </c>
      <c r="I25" s="60" t="e">
        <f t="shared" si="1"/>
        <v>#DIV/0!</v>
      </c>
    </row>
    <row r="26" spans="2:9" ht="15">
      <c r="B26" s="135"/>
      <c r="C26" s="127"/>
      <c r="D26" s="11">
        <v>6</v>
      </c>
      <c r="E26" s="12" t="s">
        <v>42</v>
      </c>
      <c r="F26" s="13"/>
      <c r="G26" s="13"/>
      <c r="H26" s="14" t="e">
        <f t="shared" si="0"/>
        <v>#DIV/0!</v>
      </c>
      <c r="I26" s="60" t="e">
        <f t="shared" si="1"/>
        <v>#DIV/0!</v>
      </c>
    </row>
    <row r="27" spans="2:9" ht="15">
      <c r="B27" s="135"/>
      <c r="C27" s="127"/>
      <c r="D27" s="11">
        <v>7</v>
      </c>
      <c r="E27" s="12" t="s">
        <v>43</v>
      </c>
      <c r="F27" s="13"/>
      <c r="G27" s="13"/>
      <c r="H27" s="14" t="e">
        <f t="shared" si="0"/>
        <v>#DIV/0!</v>
      </c>
      <c r="I27" s="60" t="e">
        <f t="shared" si="1"/>
        <v>#DIV/0!</v>
      </c>
    </row>
    <row r="28" spans="2:9" ht="15">
      <c r="B28" s="135"/>
      <c r="C28" s="127"/>
      <c r="D28" s="11">
        <v>8</v>
      </c>
      <c r="E28" s="12" t="s">
        <v>44</v>
      </c>
      <c r="F28" s="13"/>
      <c r="G28" s="13"/>
      <c r="H28" s="14" t="e">
        <f t="shared" si="0"/>
        <v>#DIV/0!</v>
      </c>
      <c r="I28" s="60" t="e">
        <f t="shared" si="1"/>
        <v>#DIV/0!</v>
      </c>
    </row>
    <row r="29" spans="2:9" ht="15">
      <c r="B29" s="135"/>
      <c r="C29" s="128"/>
      <c r="D29" s="130" t="s">
        <v>26</v>
      </c>
      <c r="E29" s="129"/>
      <c r="F29" s="15">
        <f>ROUND(SUM(F24:F28),2)</f>
        <v>0</v>
      </c>
      <c r="G29" s="15">
        <f>ROUND(SUM(G24:G28),2)</f>
        <v>0</v>
      </c>
      <c r="H29" s="16">
        <f t="shared" si="0"/>
        <v>0</v>
      </c>
      <c r="I29" s="60" t="e">
        <f t="shared" si="1"/>
        <v>#DIV/0!</v>
      </c>
    </row>
    <row r="30" spans="2:9" ht="15">
      <c r="B30" s="135"/>
      <c r="C30" s="127" t="s">
        <v>45</v>
      </c>
      <c r="D30" s="11">
        <v>4</v>
      </c>
      <c r="E30" s="12" t="s">
        <v>46</v>
      </c>
      <c r="F30" s="13"/>
      <c r="G30" s="13"/>
      <c r="H30" s="14" t="e">
        <f t="shared" si="0"/>
        <v>#DIV/0!</v>
      </c>
      <c r="I30" s="60" t="e">
        <f t="shared" si="1"/>
        <v>#DIV/0!</v>
      </c>
    </row>
    <row r="31" spans="2:9" ht="15">
      <c r="B31" s="135"/>
      <c r="C31" s="127"/>
      <c r="D31" s="11">
        <v>5</v>
      </c>
      <c r="E31" s="12" t="s">
        <v>47</v>
      </c>
      <c r="F31" s="13"/>
      <c r="G31" s="13"/>
      <c r="H31" s="14" t="e">
        <f t="shared" si="0"/>
        <v>#DIV/0!</v>
      </c>
      <c r="I31" s="60" t="e">
        <f t="shared" si="1"/>
        <v>#DIV/0!</v>
      </c>
    </row>
    <row r="32" spans="2:9" ht="15">
      <c r="B32" s="135"/>
      <c r="C32" s="127"/>
      <c r="D32" s="11">
        <v>6</v>
      </c>
      <c r="E32" s="12" t="s">
        <v>48</v>
      </c>
      <c r="F32" s="13"/>
      <c r="G32" s="13"/>
      <c r="H32" s="14" t="e">
        <f t="shared" si="0"/>
        <v>#DIV/0!</v>
      </c>
      <c r="I32" s="60" t="e">
        <f t="shared" si="1"/>
        <v>#DIV/0!</v>
      </c>
    </row>
    <row r="33" spans="2:9" ht="15">
      <c r="B33" s="135"/>
      <c r="C33" s="127"/>
      <c r="D33" s="11">
        <v>7</v>
      </c>
      <c r="E33" s="12" t="s">
        <v>49</v>
      </c>
      <c r="F33" s="13"/>
      <c r="G33" s="13"/>
      <c r="H33" s="14" t="e">
        <f t="shared" si="0"/>
        <v>#DIV/0!</v>
      </c>
      <c r="I33" s="60" t="e">
        <f t="shared" si="1"/>
        <v>#DIV/0!</v>
      </c>
    </row>
    <row r="34" spans="2:9" ht="15">
      <c r="B34" s="135"/>
      <c r="C34" s="127"/>
      <c r="D34" s="11">
        <v>8</v>
      </c>
      <c r="E34" s="12" t="s">
        <v>50</v>
      </c>
      <c r="F34" s="13"/>
      <c r="G34" s="13"/>
      <c r="H34" s="16" t="e">
        <f t="shared" si="0"/>
        <v>#DIV/0!</v>
      </c>
      <c r="I34" s="60" t="e">
        <f t="shared" si="1"/>
        <v>#DIV/0!</v>
      </c>
    </row>
    <row r="35" spans="2:9" ht="15.75" thickBot="1">
      <c r="B35" s="136"/>
      <c r="C35" s="131"/>
      <c r="D35" s="132" t="s">
        <v>26</v>
      </c>
      <c r="E35" s="133"/>
      <c r="F35" s="18">
        <f>ROUND(SUM(F30:F34),2)</f>
        <v>0</v>
      </c>
      <c r="G35" s="18">
        <f>ROUND(SUM(G30:G34),2)</f>
        <v>0</v>
      </c>
      <c r="H35" s="19">
        <f t="shared" si="0"/>
        <v>0</v>
      </c>
      <c r="I35" s="61" t="e">
        <f t="shared" si="1"/>
        <v>#DIV/0!</v>
      </c>
    </row>
    <row r="36" spans="2:9" ht="15">
      <c r="B36" s="137" t="s">
        <v>51</v>
      </c>
      <c r="C36" s="140" t="s">
        <v>52</v>
      </c>
      <c r="D36" s="143">
        <v>4</v>
      </c>
      <c r="E36" s="8" t="s">
        <v>53</v>
      </c>
      <c r="F36" s="9"/>
      <c r="G36" s="9"/>
      <c r="H36" s="20" t="e">
        <f t="shared" si="0"/>
        <v>#DIV/0!</v>
      </c>
      <c r="I36" s="59" t="e">
        <f t="shared" si="1"/>
        <v>#DIV/0!</v>
      </c>
    </row>
    <row r="37" spans="2:9" ht="15">
      <c r="B37" s="138"/>
      <c r="C37" s="141"/>
      <c r="D37" s="129"/>
      <c r="E37" s="21" t="s">
        <v>54</v>
      </c>
      <c r="F37" s="13"/>
      <c r="G37" s="13"/>
      <c r="H37" s="14" t="e">
        <f t="shared" si="0"/>
        <v>#DIV/0!</v>
      </c>
      <c r="I37" s="60" t="e">
        <f t="shared" si="1"/>
        <v>#DIV/0!</v>
      </c>
    </row>
    <row r="38" spans="2:9" ht="15">
      <c r="B38" s="138"/>
      <c r="C38" s="141"/>
      <c r="D38" s="11">
        <v>5</v>
      </c>
      <c r="E38" s="12" t="s">
        <v>55</v>
      </c>
      <c r="F38" s="13"/>
      <c r="G38" s="13"/>
      <c r="H38" s="14" t="e">
        <f t="shared" si="0"/>
        <v>#DIV/0!</v>
      </c>
      <c r="I38" s="60" t="e">
        <f t="shared" si="1"/>
        <v>#DIV/0!</v>
      </c>
    </row>
    <row r="39" spans="2:9" ht="15">
      <c r="B39" s="138"/>
      <c r="C39" s="142"/>
      <c r="D39" s="11">
        <v>6</v>
      </c>
      <c r="E39" s="12" t="s">
        <v>56</v>
      </c>
      <c r="F39" s="13"/>
      <c r="G39" s="13"/>
      <c r="H39" s="14" t="e">
        <f t="shared" si="0"/>
        <v>#DIV/0!</v>
      </c>
      <c r="I39" s="60" t="e">
        <f t="shared" si="1"/>
        <v>#DIV/0!</v>
      </c>
    </row>
    <row r="40" spans="2:9" ht="15">
      <c r="B40" s="138"/>
      <c r="C40" s="144" t="s">
        <v>57</v>
      </c>
      <c r="D40" s="129">
        <v>5</v>
      </c>
      <c r="E40" s="12" t="s">
        <v>58</v>
      </c>
      <c r="F40" s="13"/>
      <c r="G40" s="13"/>
      <c r="H40" s="14" t="e">
        <f t="shared" si="0"/>
        <v>#DIV/0!</v>
      </c>
      <c r="I40" s="60" t="e">
        <f t="shared" si="1"/>
        <v>#DIV/0!</v>
      </c>
    </row>
    <row r="41" spans="2:9" ht="15">
      <c r="B41" s="138"/>
      <c r="C41" s="127"/>
      <c r="D41" s="129"/>
      <c r="E41" s="12" t="s">
        <v>173</v>
      </c>
      <c r="F41" s="13"/>
      <c r="G41" s="13"/>
      <c r="H41" s="14" t="e">
        <f t="shared" si="0"/>
        <v>#DIV/0!</v>
      </c>
      <c r="I41" s="60" t="e">
        <f t="shared" si="1"/>
        <v>#DIV/0!</v>
      </c>
    </row>
    <row r="42" spans="2:9" ht="15">
      <c r="B42" s="138"/>
      <c r="C42" s="127"/>
      <c r="D42" s="129"/>
      <c r="E42" s="12" t="s">
        <v>59</v>
      </c>
      <c r="F42" s="13"/>
      <c r="G42" s="13"/>
      <c r="H42" s="14" t="e">
        <f t="shared" si="0"/>
        <v>#DIV/0!</v>
      </c>
      <c r="I42" s="60" t="e">
        <f t="shared" si="1"/>
        <v>#DIV/0!</v>
      </c>
    </row>
    <row r="43" spans="2:9" ht="15">
      <c r="B43" s="138"/>
      <c r="C43" s="127"/>
      <c r="D43" s="129"/>
      <c r="E43" s="12" t="s">
        <v>60</v>
      </c>
      <c r="F43" s="13"/>
      <c r="G43" s="13"/>
      <c r="H43" s="14" t="e">
        <f t="shared" si="0"/>
        <v>#DIV/0!</v>
      </c>
      <c r="I43" s="60" t="e">
        <f t="shared" si="1"/>
        <v>#DIV/0!</v>
      </c>
    </row>
    <row r="44" spans="2:9" ht="15">
      <c r="B44" s="138"/>
      <c r="C44" s="127"/>
      <c r="D44" s="129">
        <v>6</v>
      </c>
      <c r="E44" s="12" t="s">
        <v>61</v>
      </c>
      <c r="F44" s="13"/>
      <c r="G44" s="13"/>
      <c r="H44" s="14" t="e">
        <f t="shared" si="0"/>
        <v>#DIV/0!</v>
      </c>
      <c r="I44" s="60" t="e">
        <f t="shared" si="1"/>
        <v>#DIV/0!</v>
      </c>
    </row>
    <row r="45" spans="2:9" ht="15">
      <c r="B45" s="138"/>
      <c r="C45" s="127"/>
      <c r="D45" s="129"/>
      <c r="E45" s="12" t="s">
        <v>62</v>
      </c>
      <c r="F45" s="13"/>
      <c r="G45" s="13"/>
      <c r="H45" s="14" t="e">
        <f t="shared" si="0"/>
        <v>#DIV/0!</v>
      </c>
      <c r="I45" s="60" t="e">
        <f t="shared" si="1"/>
        <v>#DIV/0!</v>
      </c>
    </row>
    <row r="46" spans="2:9" ht="15">
      <c r="B46" s="138"/>
      <c r="C46" s="127"/>
      <c r="D46" s="129"/>
      <c r="E46" s="12" t="s">
        <v>63</v>
      </c>
      <c r="F46" s="13"/>
      <c r="G46" s="13"/>
      <c r="H46" s="14" t="e">
        <f t="shared" si="0"/>
        <v>#DIV/0!</v>
      </c>
      <c r="I46" s="60" t="e">
        <f t="shared" si="1"/>
        <v>#DIV/0!</v>
      </c>
    </row>
    <row r="47" spans="2:9" ht="15">
      <c r="B47" s="138"/>
      <c r="C47" s="128"/>
      <c r="D47" s="11">
        <v>7</v>
      </c>
      <c r="E47" s="12" t="s">
        <v>64</v>
      </c>
      <c r="F47" s="13"/>
      <c r="G47" s="13"/>
      <c r="H47" s="14" t="e">
        <f t="shared" si="0"/>
        <v>#DIV/0!</v>
      </c>
      <c r="I47" s="60" t="e">
        <f t="shared" si="1"/>
        <v>#DIV/0!</v>
      </c>
    </row>
    <row r="48" spans="2:9" ht="15.75" thickBot="1">
      <c r="B48" s="139"/>
      <c r="C48" s="145" t="s">
        <v>65</v>
      </c>
      <c r="D48" s="146"/>
      <c r="E48" s="147"/>
      <c r="F48" s="18">
        <f>ROUND(SUM(F36:F47),3)</f>
        <v>0</v>
      </c>
      <c r="G48" s="18">
        <f>ROUND(SUM(G36:G47),3)</f>
        <v>0</v>
      </c>
      <c r="H48" s="19">
        <f t="shared" si="0"/>
        <v>0</v>
      </c>
      <c r="I48" s="61" t="e">
        <f t="shared" si="1"/>
        <v>#DIV/0!</v>
      </c>
    </row>
    <row r="49" spans="2:9" ht="15.75" thickBot="1">
      <c r="B49" s="1"/>
      <c r="C49" s="1"/>
      <c r="D49" s="1"/>
      <c r="E49" s="1"/>
      <c r="F49" s="1"/>
      <c r="G49" s="1"/>
      <c r="H49" s="1"/>
      <c r="I49" s="62" t="e">
        <f>AVERAGE(I5:I48)</f>
        <v>#DIV/0!</v>
      </c>
    </row>
  </sheetData>
  <sheetProtection sheet="1" formatCells="0"/>
  <mergeCells count="24">
    <mergeCell ref="B36:B48"/>
    <mergeCell ref="C36:C39"/>
    <mergeCell ref="D36:D37"/>
    <mergeCell ref="C40:C47"/>
    <mergeCell ref="D40:D43"/>
    <mergeCell ref="D44:D46"/>
    <mergeCell ref="C48:E48"/>
    <mergeCell ref="D20:D21"/>
    <mergeCell ref="D23:E23"/>
    <mergeCell ref="B24:B35"/>
    <mergeCell ref="C24:C29"/>
    <mergeCell ref="D29:E29"/>
    <mergeCell ref="C30:C35"/>
    <mergeCell ref="D35:E35"/>
    <mergeCell ref="B3:I3"/>
    <mergeCell ref="B2:I2"/>
    <mergeCell ref="B4:C4"/>
    <mergeCell ref="B5:B23"/>
    <mergeCell ref="C5:C12"/>
    <mergeCell ref="D7:D9"/>
    <mergeCell ref="D12:E12"/>
    <mergeCell ref="C13:C23"/>
    <mergeCell ref="D14:D15"/>
    <mergeCell ref="D16:D19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9"/>
  <sheetViews>
    <sheetView showGridLines="0" showRowColHeaders="0" zoomScalePageLayoutView="0" workbookViewId="0" topLeftCell="A1">
      <selection activeCell="F5" sqref="F5"/>
    </sheetView>
  </sheetViews>
  <sheetFormatPr defaultColWidth="9.00390625" defaultRowHeight="13.5"/>
  <cols>
    <col min="1" max="1" width="3.875" style="64" customWidth="1"/>
    <col min="2" max="2" width="4.125" style="64" customWidth="1"/>
    <col min="3" max="3" width="4.25390625" style="64" customWidth="1"/>
    <col min="4" max="4" width="7.625" style="64" customWidth="1"/>
    <col min="5" max="5" width="21.50390625" style="64" customWidth="1"/>
    <col min="6" max="16384" width="9.00390625" style="64" customWidth="1"/>
  </cols>
  <sheetData>
    <row r="1" spans="2:9" ht="15">
      <c r="B1" s="46"/>
      <c r="C1" s="46"/>
      <c r="D1" s="46"/>
      <c r="E1" s="46"/>
      <c r="F1" s="46"/>
      <c r="G1" s="46"/>
      <c r="H1" s="46"/>
      <c r="I1" s="46"/>
    </row>
    <row r="2" spans="2:9" ht="17.25">
      <c r="B2" s="149" t="s">
        <v>66</v>
      </c>
      <c r="C2" s="149"/>
      <c r="D2" s="149"/>
      <c r="E2" s="149"/>
      <c r="F2" s="149"/>
      <c r="G2" s="149"/>
      <c r="H2" s="149"/>
      <c r="I2" s="149"/>
    </row>
    <row r="3" spans="2:9" ht="15.75" thickBot="1">
      <c r="B3" s="148" t="s">
        <v>206</v>
      </c>
      <c r="C3" s="148"/>
      <c r="D3" s="148"/>
      <c r="E3" s="148"/>
      <c r="F3" s="148"/>
      <c r="G3" s="148"/>
      <c r="H3" s="148"/>
      <c r="I3" s="148"/>
    </row>
    <row r="4" spans="2:9" ht="15.75" thickBot="1">
      <c r="B4" s="150"/>
      <c r="C4" s="151"/>
      <c r="D4" s="23" t="s">
        <v>11</v>
      </c>
      <c r="E4" s="24" t="s">
        <v>12</v>
      </c>
      <c r="F4" s="25" t="s">
        <v>67</v>
      </c>
      <c r="G4" s="26" t="s">
        <v>68</v>
      </c>
      <c r="H4" s="27" t="s">
        <v>69</v>
      </c>
      <c r="I4" s="27" t="s">
        <v>70</v>
      </c>
    </row>
    <row r="5" spans="2:9" ht="15">
      <c r="B5" s="152" t="s">
        <v>17</v>
      </c>
      <c r="C5" s="155" t="s">
        <v>18</v>
      </c>
      <c r="D5" s="28">
        <v>4</v>
      </c>
      <c r="E5" s="29" t="s">
        <v>19</v>
      </c>
      <c r="F5" s="9"/>
      <c r="G5" s="9"/>
      <c r="H5" s="30" t="e">
        <f>AVERAGE(F5:G5)</f>
        <v>#DIV/0!</v>
      </c>
      <c r="I5" s="65" t="e">
        <f>F5/G5</f>
        <v>#DIV/0!</v>
      </c>
    </row>
    <row r="6" spans="2:9" ht="15">
      <c r="B6" s="153"/>
      <c r="C6" s="156"/>
      <c r="D6" s="31">
        <v>5</v>
      </c>
      <c r="E6" s="17" t="s">
        <v>71</v>
      </c>
      <c r="F6" s="13"/>
      <c r="G6" s="13"/>
      <c r="H6" s="32" t="e">
        <f aca="true" t="shared" si="0" ref="H6:H48">AVERAGE(F6:G6)</f>
        <v>#DIV/0!</v>
      </c>
      <c r="I6" s="66" t="e">
        <f aca="true" t="shared" si="1" ref="I6:I48">F6/G6</f>
        <v>#DIV/0!</v>
      </c>
    </row>
    <row r="7" spans="2:9" ht="15">
      <c r="B7" s="153"/>
      <c r="C7" s="156"/>
      <c r="D7" s="158">
        <v>6</v>
      </c>
      <c r="E7" s="17" t="s">
        <v>72</v>
      </c>
      <c r="F7" s="13"/>
      <c r="G7" s="13"/>
      <c r="H7" s="32" t="e">
        <f t="shared" si="0"/>
        <v>#DIV/0!</v>
      </c>
      <c r="I7" s="66" t="e">
        <f t="shared" si="1"/>
        <v>#DIV/0!</v>
      </c>
    </row>
    <row r="8" spans="2:9" ht="15">
      <c r="B8" s="153"/>
      <c r="C8" s="156"/>
      <c r="D8" s="158"/>
      <c r="E8" s="17" t="s">
        <v>73</v>
      </c>
      <c r="F8" s="13"/>
      <c r="G8" s="13"/>
      <c r="H8" s="32" t="e">
        <f t="shared" si="0"/>
        <v>#DIV/0!</v>
      </c>
      <c r="I8" s="66" t="e">
        <f t="shared" si="1"/>
        <v>#DIV/0!</v>
      </c>
    </row>
    <row r="9" spans="2:9" ht="15">
      <c r="B9" s="153"/>
      <c r="C9" s="156"/>
      <c r="D9" s="158"/>
      <c r="E9" s="17" t="s">
        <v>74</v>
      </c>
      <c r="F9" s="13"/>
      <c r="G9" s="13"/>
      <c r="H9" s="32" t="e">
        <f t="shared" si="0"/>
        <v>#DIV/0!</v>
      </c>
      <c r="I9" s="66" t="e">
        <f t="shared" si="1"/>
        <v>#DIV/0!</v>
      </c>
    </row>
    <row r="10" spans="2:9" ht="15">
      <c r="B10" s="153"/>
      <c r="C10" s="156"/>
      <c r="D10" s="31">
        <v>7</v>
      </c>
      <c r="E10" s="17" t="s">
        <v>75</v>
      </c>
      <c r="F10" s="13"/>
      <c r="G10" s="13"/>
      <c r="H10" s="32" t="e">
        <f t="shared" si="0"/>
        <v>#DIV/0!</v>
      </c>
      <c r="I10" s="66" t="e">
        <f t="shared" si="1"/>
        <v>#DIV/0!</v>
      </c>
    </row>
    <row r="11" spans="2:9" ht="15">
      <c r="B11" s="153"/>
      <c r="C11" s="156"/>
      <c r="D11" s="31">
        <v>8</v>
      </c>
      <c r="E11" s="17" t="s">
        <v>76</v>
      </c>
      <c r="F11" s="13"/>
      <c r="G11" s="13"/>
      <c r="H11" s="32" t="e">
        <f t="shared" si="0"/>
        <v>#DIV/0!</v>
      </c>
      <c r="I11" s="66" t="e">
        <f t="shared" si="1"/>
        <v>#DIV/0!</v>
      </c>
    </row>
    <row r="12" spans="2:9" ht="15">
      <c r="B12" s="153"/>
      <c r="C12" s="157"/>
      <c r="D12" s="159" t="s">
        <v>26</v>
      </c>
      <c r="E12" s="158"/>
      <c r="F12" s="15">
        <f>ROUND(SUM(F5:F11),2)</f>
        <v>0</v>
      </c>
      <c r="G12" s="15">
        <f>ROUND(SUM(G5:G11),2)</f>
        <v>0</v>
      </c>
      <c r="H12" s="33">
        <f t="shared" si="0"/>
        <v>0</v>
      </c>
      <c r="I12" s="66" t="e">
        <f t="shared" si="1"/>
        <v>#DIV/0!</v>
      </c>
    </row>
    <row r="13" spans="2:9" ht="15">
      <c r="B13" s="153"/>
      <c r="C13" s="156" t="s">
        <v>77</v>
      </c>
      <c r="D13" s="31">
        <v>4</v>
      </c>
      <c r="E13" s="17" t="s">
        <v>78</v>
      </c>
      <c r="F13" s="13"/>
      <c r="G13" s="13"/>
      <c r="H13" s="32" t="e">
        <f t="shared" si="0"/>
        <v>#DIV/0!</v>
      </c>
      <c r="I13" s="66" t="e">
        <f t="shared" si="1"/>
        <v>#DIV/0!</v>
      </c>
    </row>
    <row r="14" spans="2:9" ht="15">
      <c r="B14" s="153"/>
      <c r="C14" s="156"/>
      <c r="D14" s="158">
        <v>5</v>
      </c>
      <c r="E14" s="17" t="s">
        <v>79</v>
      </c>
      <c r="F14" s="13"/>
      <c r="G14" s="13"/>
      <c r="H14" s="32" t="e">
        <f t="shared" si="0"/>
        <v>#DIV/0!</v>
      </c>
      <c r="I14" s="66" t="e">
        <f t="shared" si="1"/>
        <v>#DIV/0!</v>
      </c>
    </row>
    <row r="15" spans="2:9" ht="15">
      <c r="B15" s="153"/>
      <c r="C15" s="156"/>
      <c r="D15" s="158"/>
      <c r="E15" s="17" t="s">
        <v>80</v>
      </c>
      <c r="F15" s="13"/>
      <c r="G15" s="13"/>
      <c r="H15" s="32" t="e">
        <f t="shared" si="0"/>
        <v>#DIV/0!</v>
      </c>
      <c r="I15" s="66" t="e">
        <f t="shared" si="1"/>
        <v>#DIV/0!</v>
      </c>
    </row>
    <row r="16" spans="2:9" ht="15">
      <c r="B16" s="153"/>
      <c r="C16" s="156"/>
      <c r="D16" s="158">
        <v>6</v>
      </c>
      <c r="E16" s="17" t="s">
        <v>81</v>
      </c>
      <c r="F16" s="13"/>
      <c r="G16" s="13"/>
      <c r="H16" s="32" t="e">
        <f t="shared" si="0"/>
        <v>#DIV/0!</v>
      </c>
      <c r="I16" s="66" t="e">
        <f t="shared" si="1"/>
        <v>#DIV/0!</v>
      </c>
    </row>
    <row r="17" spans="2:9" ht="15">
      <c r="B17" s="153"/>
      <c r="C17" s="156"/>
      <c r="D17" s="158"/>
      <c r="E17" s="17" t="s">
        <v>82</v>
      </c>
      <c r="F17" s="13"/>
      <c r="G17" s="13"/>
      <c r="H17" s="32" t="e">
        <f t="shared" si="0"/>
        <v>#DIV/0!</v>
      </c>
      <c r="I17" s="66" t="e">
        <f t="shared" si="1"/>
        <v>#DIV/0!</v>
      </c>
    </row>
    <row r="18" spans="2:9" ht="15">
      <c r="B18" s="153"/>
      <c r="C18" s="156"/>
      <c r="D18" s="158"/>
      <c r="E18" s="17" t="s">
        <v>83</v>
      </c>
      <c r="F18" s="13"/>
      <c r="G18" s="13"/>
      <c r="H18" s="32" t="e">
        <f t="shared" si="0"/>
        <v>#DIV/0!</v>
      </c>
      <c r="I18" s="66" t="e">
        <f t="shared" si="1"/>
        <v>#DIV/0!</v>
      </c>
    </row>
    <row r="19" spans="2:9" ht="15">
      <c r="B19" s="153"/>
      <c r="C19" s="156"/>
      <c r="D19" s="158"/>
      <c r="E19" s="17" t="s">
        <v>84</v>
      </c>
      <c r="F19" s="13"/>
      <c r="G19" s="13"/>
      <c r="H19" s="32" t="e">
        <f t="shared" si="0"/>
        <v>#DIV/0!</v>
      </c>
      <c r="I19" s="66" t="e">
        <f t="shared" si="1"/>
        <v>#DIV/0!</v>
      </c>
    </row>
    <row r="20" spans="2:9" ht="15">
      <c r="B20" s="153"/>
      <c r="C20" s="156"/>
      <c r="D20" s="158">
        <v>7</v>
      </c>
      <c r="E20" s="17" t="s">
        <v>85</v>
      </c>
      <c r="F20" s="13"/>
      <c r="G20" s="13"/>
      <c r="H20" s="32" t="e">
        <f t="shared" si="0"/>
        <v>#DIV/0!</v>
      </c>
      <c r="I20" s="66" t="e">
        <f t="shared" si="1"/>
        <v>#DIV/0!</v>
      </c>
    </row>
    <row r="21" spans="2:9" ht="15">
      <c r="B21" s="153"/>
      <c r="C21" s="156"/>
      <c r="D21" s="158"/>
      <c r="E21" s="17" t="s">
        <v>86</v>
      </c>
      <c r="F21" s="13"/>
      <c r="G21" s="13"/>
      <c r="H21" s="32" t="e">
        <f t="shared" si="0"/>
        <v>#DIV/0!</v>
      </c>
      <c r="I21" s="66" t="e">
        <f t="shared" si="1"/>
        <v>#DIV/0!</v>
      </c>
    </row>
    <row r="22" spans="2:9" ht="15">
      <c r="B22" s="153"/>
      <c r="C22" s="156"/>
      <c r="D22" s="31">
        <v>8</v>
      </c>
      <c r="E22" s="17" t="s">
        <v>87</v>
      </c>
      <c r="F22" s="13"/>
      <c r="G22" s="13"/>
      <c r="H22" s="32" t="e">
        <f t="shared" si="0"/>
        <v>#DIV/0!</v>
      </c>
      <c r="I22" s="66" t="e">
        <f t="shared" si="1"/>
        <v>#DIV/0!</v>
      </c>
    </row>
    <row r="23" spans="2:9" ht="15.75" thickBot="1">
      <c r="B23" s="154"/>
      <c r="C23" s="160"/>
      <c r="D23" s="161" t="s">
        <v>26</v>
      </c>
      <c r="E23" s="162"/>
      <c r="F23" s="18">
        <f>ROUND(SUM(F13:F22),2)</f>
        <v>0</v>
      </c>
      <c r="G23" s="18">
        <f>ROUND(SUM(G13:G22),2)</f>
        <v>0</v>
      </c>
      <c r="H23" s="34">
        <f t="shared" si="0"/>
        <v>0</v>
      </c>
      <c r="I23" s="67" t="e">
        <f t="shared" si="1"/>
        <v>#DIV/0!</v>
      </c>
    </row>
    <row r="24" spans="2:9" ht="15">
      <c r="B24" s="163" t="s">
        <v>38</v>
      </c>
      <c r="C24" s="155" t="s">
        <v>39</v>
      </c>
      <c r="D24" s="28">
        <v>4</v>
      </c>
      <c r="E24" s="29" t="s">
        <v>40</v>
      </c>
      <c r="F24" s="9"/>
      <c r="G24" s="9"/>
      <c r="H24" s="35" t="e">
        <f t="shared" si="0"/>
        <v>#DIV/0!</v>
      </c>
      <c r="I24" s="65" t="e">
        <f t="shared" si="1"/>
        <v>#DIV/0!</v>
      </c>
    </row>
    <row r="25" spans="2:9" ht="15">
      <c r="B25" s="164"/>
      <c r="C25" s="156"/>
      <c r="D25" s="31">
        <v>5</v>
      </c>
      <c r="E25" s="17" t="s">
        <v>41</v>
      </c>
      <c r="F25" s="13"/>
      <c r="G25" s="13"/>
      <c r="H25" s="32" t="e">
        <f t="shared" si="0"/>
        <v>#DIV/0!</v>
      </c>
      <c r="I25" s="66" t="e">
        <f t="shared" si="1"/>
        <v>#DIV/0!</v>
      </c>
    </row>
    <row r="26" spans="2:9" ht="15">
      <c r="B26" s="164"/>
      <c r="C26" s="156"/>
      <c r="D26" s="31">
        <v>6</v>
      </c>
      <c r="E26" s="17" t="s">
        <v>42</v>
      </c>
      <c r="F26" s="13"/>
      <c r="G26" s="13"/>
      <c r="H26" s="32" t="e">
        <f t="shared" si="0"/>
        <v>#DIV/0!</v>
      </c>
      <c r="I26" s="66" t="e">
        <f t="shared" si="1"/>
        <v>#DIV/0!</v>
      </c>
    </row>
    <row r="27" spans="2:9" ht="15">
      <c r="B27" s="164"/>
      <c r="C27" s="156"/>
      <c r="D27" s="31">
        <v>7</v>
      </c>
      <c r="E27" s="17" t="s">
        <v>43</v>
      </c>
      <c r="F27" s="13"/>
      <c r="G27" s="13"/>
      <c r="H27" s="32" t="e">
        <f t="shared" si="0"/>
        <v>#DIV/0!</v>
      </c>
      <c r="I27" s="66" t="e">
        <f t="shared" si="1"/>
        <v>#DIV/0!</v>
      </c>
    </row>
    <row r="28" spans="2:9" ht="15">
      <c r="B28" s="164"/>
      <c r="C28" s="156"/>
      <c r="D28" s="31">
        <v>8</v>
      </c>
      <c r="E28" s="17" t="s">
        <v>44</v>
      </c>
      <c r="F28" s="13"/>
      <c r="G28" s="13"/>
      <c r="H28" s="32" t="e">
        <f t="shared" si="0"/>
        <v>#DIV/0!</v>
      </c>
      <c r="I28" s="66" t="e">
        <f t="shared" si="1"/>
        <v>#DIV/0!</v>
      </c>
    </row>
    <row r="29" spans="2:9" ht="15">
      <c r="B29" s="164"/>
      <c r="C29" s="157"/>
      <c r="D29" s="159" t="s">
        <v>26</v>
      </c>
      <c r="E29" s="158"/>
      <c r="F29" s="15">
        <f>ROUND(SUM(F24:F28),2)</f>
        <v>0</v>
      </c>
      <c r="G29" s="15">
        <f>ROUND(SUM(G24:G28),2)</f>
        <v>0</v>
      </c>
      <c r="H29" s="33">
        <f t="shared" si="0"/>
        <v>0</v>
      </c>
      <c r="I29" s="66" t="e">
        <f t="shared" si="1"/>
        <v>#DIV/0!</v>
      </c>
    </row>
    <row r="30" spans="2:9" ht="15">
      <c r="B30" s="164"/>
      <c r="C30" s="156" t="s">
        <v>88</v>
      </c>
      <c r="D30" s="31">
        <v>4</v>
      </c>
      <c r="E30" s="17" t="s">
        <v>89</v>
      </c>
      <c r="F30" s="13"/>
      <c r="G30" s="13"/>
      <c r="H30" s="32" t="e">
        <f t="shared" si="0"/>
        <v>#DIV/0!</v>
      </c>
      <c r="I30" s="66" t="e">
        <f t="shared" si="1"/>
        <v>#DIV/0!</v>
      </c>
    </row>
    <row r="31" spans="2:9" ht="15">
      <c r="B31" s="164"/>
      <c r="C31" s="156"/>
      <c r="D31" s="31">
        <v>5</v>
      </c>
      <c r="E31" s="17" t="s">
        <v>90</v>
      </c>
      <c r="F31" s="13"/>
      <c r="G31" s="13"/>
      <c r="H31" s="32" t="e">
        <f t="shared" si="0"/>
        <v>#DIV/0!</v>
      </c>
      <c r="I31" s="66" t="e">
        <f t="shared" si="1"/>
        <v>#DIV/0!</v>
      </c>
    </row>
    <row r="32" spans="2:9" ht="15">
      <c r="B32" s="164"/>
      <c r="C32" s="156"/>
      <c r="D32" s="31">
        <v>6</v>
      </c>
      <c r="E32" s="17" t="s">
        <v>91</v>
      </c>
      <c r="F32" s="13"/>
      <c r="G32" s="13"/>
      <c r="H32" s="32" t="e">
        <f t="shared" si="0"/>
        <v>#DIV/0!</v>
      </c>
      <c r="I32" s="66" t="e">
        <f t="shared" si="1"/>
        <v>#DIV/0!</v>
      </c>
    </row>
    <row r="33" spans="2:9" ht="15">
      <c r="B33" s="164"/>
      <c r="C33" s="156"/>
      <c r="D33" s="31">
        <v>7</v>
      </c>
      <c r="E33" s="17" t="s">
        <v>92</v>
      </c>
      <c r="F33" s="13"/>
      <c r="G33" s="13"/>
      <c r="H33" s="32" t="e">
        <f t="shared" si="0"/>
        <v>#DIV/0!</v>
      </c>
      <c r="I33" s="66" t="e">
        <f t="shared" si="1"/>
        <v>#DIV/0!</v>
      </c>
    </row>
    <row r="34" spans="2:9" ht="15">
      <c r="B34" s="164"/>
      <c r="C34" s="156"/>
      <c r="D34" s="31">
        <v>8</v>
      </c>
      <c r="E34" s="17" t="s">
        <v>50</v>
      </c>
      <c r="F34" s="13"/>
      <c r="G34" s="13"/>
      <c r="H34" s="33" t="e">
        <f t="shared" si="0"/>
        <v>#DIV/0!</v>
      </c>
      <c r="I34" s="66" t="e">
        <f t="shared" si="1"/>
        <v>#DIV/0!</v>
      </c>
    </row>
    <row r="35" spans="2:9" ht="15.75" thickBot="1">
      <c r="B35" s="165"/>
      <c r="C35" s="160"/>
      <c r="D35" s="161" t="s">
        <v>26</v>
      </c>
      <c r="E35" s="162"/>
      <c r="F35" s="18">
        <f>ROUND(SUM(F30:F34),2)</f>
        <v>0</v>
      </c>
      <c r="G35" s="18">
        <f>ROUND(SUM(G30:G34),2)</f>
        <v>0</v>
      </c>
      <c r="H35" s="34">
        <f t="shared" si="0"/>
        <v>0</v>
      </c>
      <c r="I35" s="67" t="e">
        <f t="shared" si="1"/>
        <v>#DIV/0!</v>
      </c>
    </row>
    <row r="36" spans="2:9" ht="15">
      <c r="B36" s="166" t="s">
        <v>93</v>
      </c>
      <c r="C36" s="169" t="s">
        <v>94</v>
      </c>
      <c r="D36" s="172">
        <v>4</v>
      </c>
      <c r="E36" s="29" t="s">
        <v>95</v>
      </c>
      <c r="F36" s="9"/>
      <c r="G36" s="9"/>
      <c r="H36" s="35" t="e">
        <f t="shared" si="0"/>
        <v>#DIV/0!</v>
      </c>
      <c r="I36" s="65" t="e">
        <f t="shared" si="1"/>
        <v>#DIV/0!</v>
      </c>
    </row>
    <row r="37" spans="2:9" ht="15">
      <c r="B37" s="167"/>
      <c r="C37" s="170"/>
      <c r="D37" s="158"/>
      <c r="E37" s="36" t="s">
        <v>96</v>
      </c>
      <c r="F37" s="13"/>
      <c r="G37" s="13"/>
      <c r="H37" s="32" t="e">
        <f t="shared" si="0"/>
        <v>#DIV/0!</v>
      </c>
      <c r="I37" s="66" t="e">
        <f t="shared" si="1"/>
        <v>#DIV/0!</v>
      </c>
    </row>
    <row r="38" spans="2:9" ht="15">
      <c r="B38" s="167"/>
      <c r="C38" s="170"/>
      <c r="D38" s="31">
        <v>5</v>
      </c>
      <c r="E38" s="17" t="s">
        <v>97</v>
      </c>
      <c r="F38" s="13"/>
      <c r="G38" s="13"/>
      <c r="H38" s="32" t="e">
        <f t="shared" si="0"/>
        <v>#DIV/0!</v>
      </c>
      <c r="I38" s="66" t="e">
        <f t="shared" si="1"/>
        <v>#DIV/0!</v>
      </c>
    </row>
    <row r="39" spans="2:9" ht="15">
      <c r="B39" s="167"/>
      <c r="C39" s="171"/>
      <c r="D39" s="31">
        <v>6</v>
      </c>
      <c r="E39" s="17" t="s">
        <v>98</v>
      </c>
      <c r="F39" s="13"/>
      <c r="G39" s="13"/>
      <c r="H39" s="32" t="e">
        <f t="shared" si="0"/>
        <v>#DIV/0!</v>
      </c>
      <c r="I39" s="66" t="e">
        <f t="shared" si="1"/>
        <v>#DIV/0!</v>
      </c>
    </row>
    <row r="40" spans="2:9" ht="15">
      <c r="B40" s="167"/>
      <c r="C40" s="173" t="s">
        <v>99</v>
      </c>
      <c r="D40" s="158">
        <v>5</v>
      </c>
      <c r="E40" s="17" t="s">
        <v>100</v>
      </c>
      <c r="F40" s="13"/>
      <c r="G40" s="13"/>
      <c r="H40" s="32" t="e">
        <f t="shared" si="0"/>
        <v>#DIV/0!</v>
      </c>
      <c r="I40" s="66" t="e">
        <f t="shared" si="1"/>
        <v>#DIV/0!</v>
      </c>
    </row>
    <row r="41" spans="2:9" ht="15">
      <c r="B41" s="167"/>
      <c r="C41" s="156"/>
      <c r="D41" s="158"/>
      <c r="E41" s="17" t="s">
        <v>173</v>
      </c>
      <c r="F41" s="13"/>
      <c r="G41" s="13"/>
      <c r="H41" s="32" t="e">
        <f t="shared" si="0"/>
        <v>#DIV/0!</v>
      </c>
      <c r="I41" s="66" t="e">
        <f t="shared" si="1"/>
        <v>#DIV/0!</v>
      </c>
    </row>
    <row r="42" spans="2:9" ht="15">
      <c r="B42" s="167"/>
      <c r="C42" s="156"/>
      <c r="D42" s="158"/>
      <c r="E42" s="17" t="s">
        <v>101</v>
      </c>
      <c r="F42" s="13"/>
      <c r="G42" s="13"/>
      <c r="H42" s="32" t="e">
        <f t="shared" si="0"/>
        <v>#DIV/0!</v>
      </c>
      <c r="I42" s="66" t="e">
        <f t="shared" si="1"/>
        <v>#DIV/0!</v>
      </c>
    </row>
    <row r="43" spans="2:9" ht="15">
      <c r="B43" s="167"/>
      <c r="C43" s="156"/>
      <c r="D43" s="158"/>
      <c r="E43" s="17" t="s">
        <v>102</v>
      </c>
      <c r="F43" s="13"/>
      <c r="G43" s="13"/>
      <c r="H43" s="32" t="e">
        <f t="shared" si="0"/>
        <v>#DIV/0!</v>
      </c>
      <c r="I43" s="66" t="e">
        <f t="shared" si="1"/>
        <v>#DIV/0!</v>
      </c>
    </row>
    <row r="44" spans="2:9" ht="15">
      <c r="B44" s="167"/>
      <c r="C44" s="156"/>
      <c r="D44" s="158">
        <v>6</v>
      </c>
      <c r="E44" s="17" t="s">
        <v>103</v>
      </c>
      <c r="F44" s="13"/>
      <c r="G44" s="13"/>
      <c r="H44" s="32" t="e">
        <f t="shared" si="0"/>
        <v>#DIV/0!</v>
      </c>
      <c r="I44" s="66" t="e">
        <f t="shared" si="1"/>
        <v>#DIV/0!</v>
      </c>
    </row>
    <row r="45" spans="2:9" ht="15">
      <c r="B45" s="167"/>
      <c r="C45" s="156"/>
      <c r="D45" s="158"/>
      <c r="E45" s="17" t="s">
        <v>104</v>
      </c>
      <c r="F45" s="13"/>
      <c r="G45" s="13"/>
      <c r="H45" s="32" t="e">
        <f t="shared" si="0"/>
        <v>#DIV/0!</v>
      </c>
      <c r="I45" s="66" t="e">
        <f t="shared" si="1"/>
        <v>#DIV/0!</v>
      </c>
    </row>
    <row r="46" spans="2:9" ht="15">
      <c r="B46" s="167"/>
      <c r="C46" s="156"/>
      <c r="D46" s="158"/>
      <c r="E46" s="17" t="s">
        <v>105</v>
      </c>
      <c r="F46" s="13"/>
      <c r="G46" s="13"/>
      <c r="H46" s="32" t="e">
        <f t="shared" si="0"/>
        <v>#DIV/0!</v>
      </c>
      <c r="I46" s="66" t="e">
        <f t="shared" si="1"/>
        <v>#DIV/0!</v>
      </c>
    </row>
    <row r="47" spans="2:9" ht="15">
      <c r="B47" s="167"/>
      <c r="C47" s="157"/>
      <c r="D47" s="31">
        <v>7</v>
      </c>
      <c r="E47" s="17" t="s">
        <v>106</v>
      </c>
      <c r="F47" s="13"/>
      <c r="G47" s="13"/>
      <c r="H47" s="32" t="e">
        <f t="shared" si="0"/>
        <v>#DIV/0!</v>
      </c>
      <c r="I47" s="66" t="e">
        <f t="shared" si="1"/>
        <v>#DIV/0!</v>
      </c>
    </row>
    <row r="48" spans="2:9" ht="15.75" thickBot="1">
      <c r="B48" s="168"/>
      <c r="C48" s="174" t="s">
        <v>65</v>
      </c>
      <c r="D48" s="175"/>
      <c r="E48" s="176"/>
      <c r="F48" s="18">
        <f>ROUND(SUM(F36:F47),3)</f>
        <v>0</v>
      </c>
      <c r="G48" s="18">
        <f>ROUND(SUM(G36:G47),3)</f>
        <v>0</v>
      </c>
      <c r="H48" s="34">
        <f t="shared" si="0"/>
        <v>0</v>
      </c>
      <c r="I48" s="67" t="e">
        <f t="shared" si="1"/>
        <v>#DIV/0!</v>
      </c>
    </row>
    <row r="49" spans="2:9" ht="15.75" thickBot="1">
      <c r="B49" s="22"/>
      <c r="C49" s="22"/>
      <c r="D49" s="22"/>
      <c r="E49" s="22"/>
      <c r="F49" s="22"/>
      <c r="G49" s="22"/>
      <c r="H49" s="22"/>
      <c r="I49" s="68" t="e">
        <f>AVERAGE(I5:I48)</f>
        <v>#DIV/0!</v>
      </c>
    </row>
  </sheetData>
  <sheetProtection sheet="1" formatCells="0"/>
  <mergeCells count="24">
    <mergeCell ref="B36:B48"/>
    <mergeCell ref="C36:C39"/>
    <mergeCell ref="D36:D37"/>
    <mergeCell ref="C40:C47"/>
    <mergeCell ref="D40:D43"/>
    <mergeCell ref="D44:D46"/>
    <mergeCell ref="C48:E48"/>
    <mergeCell ref="D20:D21"/>
    <mergeCell ref="D23:E23"/>
    <mergeCell ref="B24:B35"/>
    <mergeCell ref="C24:C29"/>
    <mergeCell ref="D29:E29"/>
    <mergeCell ref="C30:C35"/>
    <mergeCell ref="D35:E35"/>
    <mergeCell ref="B3:I3"/>
    <mergeCell ref="B2:I2"/>
    <mergeCell ref="B4:C4"/>
    <mergeCell ref="B5:B23"/>
    <mergeCell ref="C5:C12"/>
    <mergeCell ref="D7:D9"/>
    <mergeCell ref="D12:E12"/>
    <mergeCell ref="C13:C23"/>
    <mergeCell ref="D14:D15"/>
    <mergeCell ref="D16:D19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showGridLines="0" showRowColHeaders="0" zoomScalePageLayoutView="0" workbookViewId="0" topLeftCell="A1">
      <selection activeCell="B4" sqref="B4:C4"/>
    </sheetView>
  </sheetViews>
  <sheetFormatPr defaultColWidth="9.00390625" defaultRowHeight="13.5"/>
  <cols>
    <col min="1" max="1" width="3.625" style="64" customWidth="1"/>
    <col min="2" max="2" width="3.875" style="64" customWidth="1"/>
    <col min="3" max="3" width="4.375" style="64" customWidth="1"/>
    <col min="4" max="4" width="7.125" style="64" customWidth="1"/>
    <col min="5" max="5" width="22.25390625" style="64" customWidth="1"/>
    <col min="6" max="16384" width="9.00390625" style="64" customWidth="1"/>
  </cols>
  <sheetData>
    <row r="1" spans="2:9" ht="13.5">
      <c r="B1" s="69"/>
      <c r="C1" s="69"/>
      <c r="D1" s="69"/>
      <c r="E1" s="69"/>
      <c r="F1" s="69"/>
      <c r="G1" s="69"/>
      <c r="H1" s="69"/>
      <c r="I1" s="69"/>
    </row>
    <row r="2" spans="2:9" ht="17.25">
      <c r="B2" s="120" t="s">
        <v>107</v>
      </c>
      <c r="C2" s="120"/>
      <c r="D2" s="120"/>
      <c r="E2" s="120"/>
      <c r="F2" s="120"/>
      <c r="G2" s="120"/>
      <c r="H2" s="120"/>
      <c r="I2" s="120"/>
    </row>
    <row r="3" spans="2:9" ht="15.75" thickBot="1">
      <c r="B3" s="119" t="s">
        <v>206</v>
      </c>
      <c r="C3" s="119"/>
      <c r="D3" s="119"/>
      <c r="E3" s="119"/>
      <c r="F3" s="119"/>
      <c r="G3" s="119"/>
      <c r="H3" s="119"/>
      <c r="I3" s="119"/>
    </row>
    <row r="4" spans="2:9" ht="15.75" thickBot="1">
      <c r="B4" s="121"/>
      <c r="C4" s="122"/>
      <c r="D4" s="2" t="s">
        <v>11</v>
      </c>
      <c r="E4" s="3" t="s">
        <v>12</v>
      </c>
      <c r="F4" s="4" t="s">
        <v>108</v>
      </c>
      <c r="G4" s="5" t="s">
        <v>109</v>
      </c>
      <c r="H4" s="37" t="s">
        <v>110</v>
      </c>
      <c r="I4" s="38" t="s">
        <v>111</v>
      </c>
    </row>
    <row r="5" spans="2:9" ht="15">
      <c r="B5" s="123" t="s">
        <v>17</v>
      </c>
      <c r="C5" s="126" t="s">
        <v>18</v>
      </c>
      <c r="D5" s="7">
        <v>4</v>
      </c>
      <c r="E5" s="8" t="s">
        <v>19</v>
      </c>
      <c r="F5" s="70" t="e">
        <f>'分析結果(m=1)'!H5</f>
        <v>#DIV/0!</v>
      </c>
      <c r="G5" s="71" t="e">
        <f>'分析結果(m=2)'!H5</f>
        <v>#DIV/0!</v>
      </c>
      <c r="H5" s="39" t="e">
        <f>AVERAGE(F5:G5)</f>
        <v>#DIV/0!</v>
      </c>
      <c r="I5" s="59" t="e">
        <f aca="true" t="shared" si="0" ref="I5:I48">F5/G5</f>
        <v>#DIV/0!</v>
      </c>
    </row>
    <row r="6" spans="2:9" ht="15">
      <c r="B6" s="124"/>
      <c r="C6" s="127"/>
      <c r="D6" s="11">
        <v>5</v>
      </c>
      <c r="E6" s="12" t="s">
        <v>20</v>
      </c>
      <c r="F6" s="70" t="e">
        <f>'分析結果(m=1)'!H6</f>
        <v>#DIV/0!</v>
      </c>
      <c r="G6" s="72" t="e">
        <f>'分析結果(m=2)'!H6</f>
        <v>#DIV/0!</v>
      </c>
      <c r="H6" s="40" t="e">
        <f>AVERAGE(F6:G6)</f>
        <v>#DIV/0!</v>
      </c>
      <c r="I6" s="60" t="e">
        <f t="shared" si="0"/>
        <v>#DIV/0!</v>
      </c>
    </row>
    <row r="7" spans="2:9" ht="15">
      <c r="B7" s="124"/>
      <c r="C7" s="127"/>
      <c r="D7" s="129">
        <v>6</v>
      </c>
      <c r="E7" s="12" t="s">
        <v>112</v>
      </c>
      <c r="F7" s="70" t="e">
        <f>'分析結果(m=1)'!H7</f>
        <v>#DIV/0!</v>
      </c>
      <c r="G7" s="72" t="e">
        <f>'分析結果(m=2)'!H7</f>
        <v>#DIV/0!</v>
      </c>
      <c r="H7" s="40" t="e">
        <f aca="true" t="shared" si="1" ref="H7:H48">AVERAGE(F7:G7)</f>
        <v>#DIV/0!</v>
      </c>
      <c r="I7" s="60" t="e">
        <f t="shared" si="0"/>
        <v>#DIV/0!</v>
      </c>
    </row>
    <row r="8" spans="2:9" ht="15">
      <c r="B8" s="124"/>
      <c r="C8" s="127"/>
      <c r="D8" s="129"/>
      <c r="E8" s="12" t="s">
        <v>113</v>
      </c>
      <c r="F8" s="70" t="e">
        <f>'分析結果(m=1)'!H8</f>
        <v>#DIV/0!</v>
      </c>
      <c r="G8" s="72" t="e">
        <f>'分析結果(m=2)'!H8</f>
        <v>#DIV/0!</v>
      </c>
      <c r="H8" s="40" t="e">
        <f t="shared" si="1"/>
        <v>#DIV/0!</v>
      </c>
      <c r="I8" s="60" t="e">
        <f t="shared" si="0"/>
        <v>#DIV/0!</v>
      </c>
    </row>
    <row r="9" spans="2:9" ht="15">
      <c r="B9" s="124"/>
      <c r="C9" s="127"/>
      <c r="D9" s="129"/>
      <c r="E9" s="12" t="s">
        <v>114</v>
      </c>
      <c r="F9" s="70" t="e">
        <f>'分析結果(m=1)'!H9</f>
        <v>#DIV/0!</v>
      </c>
      <c r="G9" s="72" t="e">
        <f>'分析結果(m=2)'!H9</f>
        <v>#DIV/0!</v>
      </c>
      <c r="H9" s="40" t="e">
        <f t="shared" si="1"/>
        <v>#DIV/0!</v>
      </c>
      <c r="I9" s="60" t="e">
        <f t="shared" si="0"/>
        <v>#DIV/0!</v>
      </c>
    </row>
    <row r="10" spans="2:9" ht="15">
      <c r="B10" s="124"/>
      <c r="C10" s="127"/>
      <c r="D10" s="11">
        <v>7</v>
      </c>
      <c r="E10" s="12" t="s">
        <v>115</v>
      </c>
      <c r="F10" s="70" t="e">
        <f>'分析結果(m=1)'!H10</f>
        <v>#DIV/0!</v>
      </c>
      <c r="G10" s="72" t="e">
        <f>'分析結果(m=2)'!H10</f>
        <v>#DIV/0!</v>
      </c>
      <c r="H10" s="40" t="e">
        <f t="shared" si="1"/>
        <v>#DIV/0!</v>
      </c>
      <c r="I10" s="60" t="e">
        <f t="shared" si="0"/>
        <v>#DIV/0!</v>
      </c>
    </row>
    <row r="11" spans="2:9" ht="15">
      <c r="B11" s="124"/>
      <c r="C11" s="127"/>
      <c r="D11" s="11">
        <v>8</v>
      </c>
      <c r="E11" s="12" t="s">
        <v>116</v>
      </c>
      <c r="F11" s="70" t="e">
        <f>'分析結果(m=1)'!H11</f>
        <v>#DIV/0!</v>
      </c>
      <c r="G11" s="72" t="e">
        <f>'分析結果(m=2)'!H11</f>
        <v>#DIV/0!</v>
      </c>
      <c r="H11" s="40" t="e">
        <f t="shared" si="1"/>
        <v>#DIV/0!</v>
      </c>
      <c r="I11" s="60" t="e">
        <f t="shared" si="0"/>
        <v>#DIV/0!</v>
      </c>
    </row>
    <row r="12" spans="2:9" ht="15">
      <c r="B12" s="124"/>
      <c r="C12" s="128"/>
      <c r="D12" s="130" t="s">
        <v>26</v>
      </c>
      <c r="E12" s="129"/>
      <c r="F12" s="73">
        <f>'分析結果(m=1)'!H12</f>
        <v>0</v>
      </c>
      <c r="G12" s="74">
        <f>'分析結果(m=2)'!H12</f>
        <v>0</v>
      </c>
      <c r="H12" s="41">
        <f t="shared" si="1"/>
        <v>0</v>
      </c>
      <c r="I12" s="60" t="e">
        <f t="shared" si="0"/>
        <v>#DIV/0!</v>
      </c>
    </row>
    <row r="13" spans="2:9" ht="15">
      <c r="B13" s="124"/>
      <c r="C13" s="127" t="s">
        <v>117</v>
      </c>
      <c r="D13" s="11">
        <v>4</v>
      </c>
      <c r="E13" s="12" t="s">
        <v>118</v>
      </c>
      <c r="F13" s="70" t="e">
        <f>'分析結果(m=1)'!H13</f>
        <v>#DIV/0!</v>
      </c>
      <c r="G13" s="72" t="e">
        <f>'分析結果(m=2)'!H13</f>
        <v>#DIV/0!</v>
      </c>
      <c r="H13" s="40" t="e">
        <f t="shared" si="1"/>
        <v>#DIV/0!</v>
      </c>
      <c r="I13" s="60" t="e">
        <f t="shared" si="0"/>
        <v>#DIV/0!</v>
      </c>
    </row>
    <row r="14" spans="2:9" ht="15">
      <c r="B14" s="124"/>
      <c r="C14" s="127"/>
      <c r="D14" s="129">
        <v>5</v>
      </c>
      <c r="E14" s="12" t="s">
        <v>119</v>
      </c>
      <c r="F14" s="70" t="e">
        <f>'分析結果(m=1)'!H14</f>
        <v>#DIV/0!</v>
      </c>
      <c r="G14" s="72" t="e">
        <f>'分析結果(m=2)'!H14</f>
        <v>#DIV/0!</v>
      </c>
      <c r="H14" s="40" t="e">
        <f t="shared" si="1"/>
        <v>#DIV/0!</v>
      </c>
      <c r="I14" s="60" t="e">
        <f t="shared" si="0"/>
        <v>#DIV/0!</v>
      </c>
    </row>
    <row r="15" spans="2:9" ht="15">
      <c r="B15" s="124"/>
      <c r="C15" s="127"/>
      <c r="D15" s="129"/>
      <c r="E15" s="12" t="s">
        <v>120</v>
      </c>
      <c r="F15" s="70" t="e">
        <f>'分析結果(m=1)'!H15</f>
        <v>#DIV/0!</v>
      </c>
      <c r="G15" s="72" t="e">
        <f>'分析結果(m=2)'!H15</f>
        <v>#DIV/0!</v>
      </c>
      <c r="H15" s="40" t="e">
        <f t="shared" si="1"/>
        <v>#DIV/0!</v>
      </c>
      <c r="I15" s="60" t="e">
        <f t="shared" si="0"/>
        <v>#DIV/0!</v>
      </c>
    </row>
    <row r="16" spans="2:9" ht="15">
      <c r="B16" s="124"/>
      <c r="C16" s="127"/>
      <c r="D16" s="129">
        <v>6</v>
      </c>
      <c r="E16" s="12" t="s">
        <v>121</v>
      </c>
      <c r="F16" s="70" t="e">
        <f>'分析結果(m=1)'!H16</f>
        <v>#DIV/0!</v>
      </c>
      <c r="G16" s="72" t="e">
        <f>'分析結果(m=2)'!H16</f>
        <v>#DIV/0!</v>
      </c>
      <c r="H16" s="40" t="e">
        <f t="shared" si="1"/>
        <v>#DIV/0!</v>
      </c>
      <c r="I16" s="60" t="e">
        <f t="shared" si="0"/>
        <v>#DIV/0!</v>
      </c>
    </row>
    <row r="17" spans="2:9" ht="15">
      <c r="B17" s="124"/>
      <c r="C17" s="127"/>
      <c r="D17" s="129"/>
      <c r="E17" s="17" t="s">
        <v>122</v>
      </c>
      <c r="F17" s="70" t="e">
        <f>'分析結果(m=1)'!H17</f>
        <v>#DIV/0!</v>
      </c>
      <c r="G17" s="72" t="e">
        <f>'分析結果(m=2)'!H17</f>
        <v>#DIV/0!</v>
      </c>
      <c r="H17" s="40" t="e">
        <f t="shared" si="1"/>
        <v>#DIV/0!</v>
      </c>
      <c r="I17" s="60" t="e">
        <f t="shared" si="0"/>
        <v>#DIV/0!</v>
      </c>
    </row>
    <row r="18" spans="2:9" ht="15">
      <c r="B18" s="124"/>
      <c r="C18" s="127"/>
      <c r="D18" s="129"/>
      <c r="E18" s="17" t="s">
        <v>123</v>
      </c>
      <c r="F18" s="70" t="e">
        <f>'分析結果(m=1)'!H18</f>
        <v>#DIV/0!</v>
      </c>
      <c r="G18" s="72" t="e">
        <f>'分析結果(m=2)'!H18</f>
        <v>#DIV/0!</v>
      </c>
      <c r="H18" s="40" t="e">
        <f t="shared" si="1"/>
        <v>#DIV/0!</v>
      </c>
      <c r="I18" s="60" t="e">
        <f t="shared" si="0"/>
        <v>#DIV/0!</v>
      </c>
    </row>
    <row r="19" spans="2:9" ht="15">
      <c r="B19" s="124"/>
      <c r="C19" s="127"/>
      <c r="D19" s="129"/>
      <c r="E19" s="12" t="s">
        <v>124</v>
      </c>
      <c r="F19" s="70" t="e">
        <f>'分析結果(m=1)'!H19</f>
        <v>#DIV/0!</v>
      </c>
      <c r="G19" s="72" t="e">
        <f>'分析結果(m=2)'!H19</f>
        <v>#DIV/0!</v>
      </c>
      <c r="H19" s="40" t="e">
        <f t="shared" si="1"/>
        <v>#DIV/0!</v>
      </c>
      <c r="I19" s="60" t="e">
        <f t="shared" si="0"/>
        <v>#DIV/0!</v>
      </c>
    </row>
    <row r="20" spans="2:9" ht="15">
      <c r="B20" s="124"/>
      <c r="C20" s="127"/>
      <c r="D20" s="129">
        <v>7</v>
      </c>
      <c r="E20" s="12" t="s">
        <v>125</v>
      </c>
      <c r="F20" s="70" t="e">
        <f>'分析結果(m=1)'!H20</f>
        <v>#DIV/0!</v>
      </c>
      <c r="G20" s="72" t="e">
        <f>'分析結果(m=2)'!H20</f>
        <v>#DIV/0!</v>
      </c>
      <c r="H20" s="40" t="e">
        <f t="shared" si="1"/>
        <v>#DIV/0!</v>
      </c>
      <c r="I20" s="60" t="e">
        <f t="shared" si="0"/>
        <v>#DIV/0!</v>
      </c>
    </row>
    <row r="21" spans="2:9" ht="15">
      <c r="B21" s="124"/>
      <c r="C21" s="127"/>
      <c r="D21" s="129"/>
      <c r="E21" s="12" t="s">
        <v>126</v>
      </c>
      <c r="F21" s="70" t="e">
        <f>'分析結果(m=1)'!H21</f>
        <v>#DIV/0!</v>
      </c>
      <c r="G21" s="72" t="e">
        <f>'分析結果(m=2)'!H21</f>
        <v>#DIV/0!</v>
      </c>
      <c r="H21" s="40" t="e">
        <f t="shared" si="1"/>
        <v>#DIV/0!</v>
      </c>
      <c r="I21" s="60" t="e">
        <f t="shared" si="0"/>
        <v>#DIV/0!</v>
      </c>
    </row>
    <row r="22" spans="2:9" ht="15">
      <c r="B22" s="124"/>
      <c r="C22" s="127"/>
      <c r="D22" s="11">
        <v>8</v>
      </c>
      <c r="E22" s="12" t="s">
        <v>127</v>
      </c>
      <c r="F22" s="70" t="e">
        <f>'分析結果(m=1)'!H22</f>
        <v>#DIV/0!</v>
      </c>
      <c r="G22" s="72" t="e">
        <f>'分析結果(m=2)'!H22</f>
        <v>#DIV/0!</v>
      </c>
      <c r="H22" s="40" t="e">
        <f t="shared" si="1"/>
        <v>#DIV/0!</v>
      </c>
      <c r="I22" s="60" t="e">
        <f t="shared" si="0"/>
        <v>#DIV/0!</v>
      </c>
    </row>
    <row r="23" spans="2:9" ht="15.75" thickBot="1">
      <c r="B23" s="125"/>
      <c r="C23" s="131"/>
      <c r="D23" s="132" t="s">
        <v>26</v>
      </c>
      <c r="E23" s="133"/>
      <c r="F23" s="73">
        <f>'分析結果(m=1)'!H23</f>
        <v>0</v>
      </c>
      <c r="G23" s="75">
        <f>'分析結果(m=2)'!H23</f>
        <v>0</v>
      </c>
      <c r="H23" s="42">
        <f t="shared" si="1"/>
        <v>0</v>
      </c>
      <c r="I23" s="61" t="e">
        <f t="shared" si="0"/>
        <v>#DIV/0!</v>
      </c>
    </row>
    <row r="24" spans="2:9" ht="15">
      <c r="B24" s="134" t="s">
        <v>38</v>
      </c>
      <c r="C24" s="126" t="s">
        <v>39</v>
      </c>
      <c r="D24" s="7">
        <v>4</v>
      </c>
      <c r="E24" s="8" t="s">
        <v>40</v>
      </c>
      <c r="F24" s="76" t="e">
        <f>'分析結果(m=1)'!H24</f>
        <v>#DIV/0!</v>
      </c>
      <c r="G24" s="71" t="e">
        <f>'分析結果(m=2)'!H24</f>
        <v>#DIV/0!</v>
      </c>
      <c r="H24" s="43" t="e">
        <f t="shared" si="1"/>
        <v>#DIV/0!</v>
      </c>
      <c r="I24" s="94" t="e">
        <f t="shared" si="0"/>
        <v>#DIV/0!</v>
      </c>
    </row>
    <row r="25" spans="2:9" ht="15">
      <c r="B25" s="135"/>
      <c r="C25" s="127"/>
      <c r="D25" s="11">
        <v>5</v>
      </c>
      <c r="E25" s="12" t="s">
        <v>41</v>
      </c>
      <c r="F25" s="70" t="e">
        <f>'分析結果(m=1)'!H25</f>
        <v>#DIV/0!</v>
      </c>
      <c r="G25" s="72" t="e">
        <f>'分析結果(m=2)'!H25</f>
        <v>#DIV/0!</v>
      </c>
      <c r="H25" s="40" t="e">
        <f t="shared" si="1"/>
        <v>#DIV/0!</v>
      </c>
      <c r="I25" s="60" t="e">
        <f t="shared" si="0"/>
        <v>#DIV/0!</v>
      </c>
    </row>
    <row r="26" spans="2:9" ht="15">
      <c r="B26" s="135"/>
      <c r="C26" s="127"/>
      <c r="D26" s="11">
        <v>6</v>
      </c>
      <c r="E26" s="12" t="s">
        <v>42</v>
      </c>
      <c r="F26" s="70" t="e">
        <f>'分析結果(m=1)'!H26</f>
        <v>#DIV/0!</v>
      </c>
      <c r="G26" s="72" t="e">
        <f>'分析結果(m=2)'!H26</f>
        <v>#DIV/0!</v>
      </c>
      <c r="H26" s="40" t="e">
        <f t="shared" si="1"/>
        <v>#DIV/0!</v>
      </c>
      <c r="I26" s="60" t="e">
        <f t="shared" si="0"/>
        <v>#DIV/0!</v>
      </c>
    </row>
    <row r="27" spans="2:9" ht="15">
      <c r="B27" s="135"/>
      <c r="C27" s="127"/>
      <c r="D27" s="11">
        <v>7</v>
      </c>
      <c r="E27" s="12" t="s">
        <v>43</v>
      </c>
      <c r="F27" s="70" t="e">
        <f>'分析結果(m=1)'!H27</f>
        <v>#DIV/0!</v>
      </c>
      <c r="G27" s="72" t="e">
        <f>'分析結果(m=2)'!H27</f>
        <v>#DIV/0!</v>
      </c>
      <c r="H27" s="40" t="e">
        <f t="shared" si="1"/>
        <v>#DIV/0!</v>
      </c>
      <c r="I27" s="60" t="e">
        <f t="shared" si="0"/>
        <v>#DIV/0!</v>
      </c>
    </row>
    <row r="28" spans="2:9" ht="15">
      <c r="B28" s="135"/>
      <c r="C28" s="127"/>
      <c r="D28" s="11">
        <v>8</v>
      </c>
      <c r="E28" s="12" t="s">
        <v>44</v>
      </c>
      <c r="F28" s="70" t="e">
        <f>'分析結果(m=1)'!H28</f>
        <v>#DIV/0!</v>
      </c>
      <c r="G28" s="72" t="e">
        <f>'分析結果(m=2)'!H28</f>
        <v>#DIV/0!</v>
      </c>
      <c r="H28" s="40" t="e">
        <f t="shared" si="1"/>
        <v>#DIV/0!</v>
      </c>
      <c r="I28" s="60" t="e">
        <f t="shared" si="0"/>
        <v>#DIV/0!</v>
      </c>
    </row>
    <row r="29" spans="2:9" ht="15">
      <c r="B29" s="135"/>
      <c r="C29" s="128"/>
      <c r="D29" s="130" t="s">
        <v>26</v>
      </c>
      <c r="E29" s="129"/>
      <c r="F29" s="73">
        <f>'分析結果(m=1)'!H29</f>
        <v>0</v>
      </c>
      <c r="G29" s="74">
        <f>'分析結果(m=2)'!H29</f>
        <v>0</v>
      </c>
      <c r="H29" s="41">
        <f t="shared" si="1"/>
        <v>0</v>
      </c>
      <c r="I29" s="60" t="e">
        <f t="shared" si="0"/>
        <v>#DIV/0!</v>
      </c>
    </row>
    <row r="30" spans="2:9" ht="15">
      <c r="B30" s="135"/>
      <c r="C30" s="127" t="s">
        <v>128</v>
      </c>
      <c r="D30" s="11">
        <v>4</v>
      </c>
      <c r="E30" s="12" t="s">
        <v>129</v>
      </c>
      <c r="F30" s="70" t="e">
        <f>'分析結果(m=1)'!H30</f>
        <v>#DIV/0!</v>
      </c>
      <c r="G30" s="72" t="e">
        <f>'分析結果(m=2)'!H30</f>
        <v>#DIV/0!</v>
      </c>
      <c r="H30" s="40" t="e">
        <f t="shared" si="1"/>
        <v>#DIV/0!</v>
      </c>
      <c r="I30" s="60" t="e">
        <f t="shared" si="0"/>
        <v>#DIV/0!</v>
      </c>
    </row>
    <row r="31" spans="2:9" ht="15">
      <c r="B31" s="135"/>
      <c r="C31" s="127"/>
      <c r="D31" s="11">
        <v>5</v>
      </c>
      <c r="E31" s="12" t="s">
        <v>130</v>
      </c>
      <c r="F31" s="70" t="e">
        <f>'分析結果(m=1)'!H31</f>
        <v>#DIV/0!</v>
      </c>
      <c r="G31" s="72" t="e">
        <f>'分析結果(m=2)'!H31</f>
        <v>#DIV/0!</v>
      </c>
      <c r="H31" s="40" t="e">
        <f t="shared" si="1"/>
        <v>#DIV/0!</v>
      </c>
      <c r="I31" s="60" t="e">
        <f t="shared" si="0"/>
        <v>#DIV/0!</v>
      </c>
    </row>
    <row r="32" spans="2:9" ht="15">
      <c r="B32" s="135"/>
      <c r="C32" s="127"/>
      <c r="D32" s="11">
        <v>6</v>
      </c>
      <c r="E32" s="12" t="s">
        <v>131</v>
      </c>
      <c r="F32" s="70" t="e">
        <f>'分析結果(m=1)'!H32</f>
        <v>#DIV/0!</v>
      </c>
      <c r="G32" s="72" t="e">
        <f>'分析結果(m=2)'!H32</f>
        <v>#DIV/0!</v>
      </c>
      <c r="H32" s="40" t="e">
        <f t="shared" si="1"/>
        <v>#DIV/0!</v>
      </c>
      <c r="I32" s="60" t="e">
        <f t="shared" si="0"/>
        <v>#DIV/0!</v>
      </c>
    </row>
    <row r="33" spans="2:9" ht="15">
      <c r="B33" s="135"/>
      <c r="C33" s="127"/>
      <c r="D33" s="11">
        <v>7</v>
      </c>
      <c r="E33" s="12" t="s">
        <v>132</v>
      </c>
      <c r="F33" s="70" t="e">
        <f>'分析結果(m=1)'!H33</f>
        <v>#DIV/0!</v>
      </c>
      <c r="G33" s="72" t="e">
        <f>'分析結果(m=2)'!H33</f>
        <v>#DIV/0!</v>
      </c>
      <c r="H33" s="40" t="e">
        <f t="shared" si="1"/>
        <v>#DIV/0!</v>
      </c>
      <c r="I33" s="60" t="e">
        <f t="shared" si="0"/>
        <v>#DIV/0!</v>
      </c>
    </row>
    <row r="34" spans="2:9" ht="15">
      <c r="B34" s="135"/>
      <c r="C34" s="127"/>
      <c r="D34" s="11">
        <v>8</v>
      </c>
      <c r="E34" s="12" t="s">
        <v>50</v>
      </c>
      <c r="F34" s="70" t="e">
        <f>'分析結果(m=1)'!H34</f>
        <v>#DIV/0!</v>
      </c>
      <c r="G34" s="72" t="e">
        <f>'分析結果(m=2)'!H34</f>
        <v>#DIV/0!</v>
      </c>
      <c r="H34" s="41" t="e">
        <f t="shared" si="1"/>
        <v>#DIV/0!</v>
      </c>
      <c r="I34" s="60" t="e">
        <f t="shared" si="0"/>
        <v>#DIV/0!</v>
      </c>
    </row>
    <row r="35" spans="2:9" ht="15.75" thickBot="1">
      <c r="B35" s="136"/>
      <c r="C35" s="131"/>
      <c r="D35" s="132" t="s">
        <v>26</v>
      </c>
      <c r="E35" s="133"/>
      <c r="F35" s="77">
        <f>'分析結果(m=1)'!H35</f>
        <v>0</v>
      </c>
      <c r="G35" s="75">
        <f>'分析結果(m=2)'!H35</f>
        <v>0</v>
      </c>
      <c r="H35" s="42">
        <f t="shared" si="1"/>
        <v>0</v>
      </c>
      <c r="I35" s="95" t="e">
        <f t="shared" si="0"/>
        <v>#DIV/0!</v>
      </c>
    </row>
    <row r="36" spans="2:9" ht="15">
      <c r="B36" s="123" t="s">
        <v>51</v>
      </c>
      <c r="C36" s="140" t="s">
        <v>52</v>
      </c>
      <c r="D36" s="143">
        <v>4</v>
      </c>
      <c r="E36" s="8" t="s">
        <v>53</v>
      </c>
      <c r="F36" s="76" t="e">
        <f>'分析結果(m=1)'!H36</f>
        <v>#DIV/0!</v>
      </c>
      <c r="G36" s="71" t="e">
        <f>'分析結果(m=2)'!H36</f>
        <v>#DIV/0!</v>
      </c>
      <c r="H36" s="43" t="e">
        <f t="shared" si="1"/>
        <v>#DIV/0!</v>
      </c>
      <c r="I36" s="59" t="e">
        <f t="shared" si="0"/>
        <v>#DIV/0!</v>
      </c>
    </row>
    <row r="37" spans="2:9" ht="15">
      <c r="B37" s="177"/>
      <c r="C37" s="141"/>
      <c r="D37" s="129"/>
      <c r="E37" s="21" t="s">
        <v>54</v>
      </c>
      <c r="F37" s="70" t="e">
        <f>'分析結果(m=1)'!H37</f>
        <v>#DIV/0!</v>
      </c>
      <c r="G37" s="72" t="e">
        <f>'分析結果(m=2)'!H37</f>
        <v>#DIV/0!</v>
      </c>
      <c r="H37" s="40" t="e">
        <f t="shared" si="1"/>
        <v>#DIV/0!</v>
      </c>
      <c r="I37" s="60" t="e">
        <f t="shared" si="0"/>
        <v>#DIV/0!</v>
      </c>
    </row>
    <row r="38" spans="2:9" ht="15">
      <c r="B38" s="177"/>
      <c r="C38" s="141"/>
      <c r="D38" s="11">
        <v>5</v>
      </c>
      <c r="E38" s="12" t="s">
        <v>55</v>
      </c>
      <c r="F38" s="70" t="e">
        <f>'分析結果(m=1)'!H38</f>
        <v>#DIV/0!</v>
      </c>
      <c r="G38" s="72" t="e">
        <f>'分析結果(m=2)'!H38</f>
        <v>#DIV/0!</v>
      </c>
      <c r="H38" s="40" t="e">
        <f t="shared" si="1"/>
        <v>#DIV/0!</v>
      </c>
      <c r="I38" s="60" t="e">
        <f t="shared" si="0"/>
        <v>#DIV/0!</v>
      </c>
    </row>
    <row r="39" spans="2:9" ht="15">
      <c r="B39" s="177"/>
      <c r="C39" s="142"/>
      <c r="D39" s="11">
        <v>6</v>
      </c>
      <c r="E39" s="12" t="s">
        <v>133</v>
      </c>
      <c r="F39" s="70" t="e">
        <f>'分析結果(m=1)'!H39</f>
        <v>#DIV/0!</v>
      </c>
      <c r="G39" s="72" t="e">
        <f>'分析結果(m=2)'!H39</f>
        <v>#DIV/0!</v>
      </c>
      <c r="H39" s="40" t="e">
        <f t="shared" si="1"/>
        <v>#DIV/0!</v>
      </c>
      <c r="I39" s="60" t="e">
        <f t="shared" si="0"/>
        <v>#DIV/0!</v>
      </c>
    </row>
    <row r="40" spans="2:9" ht="15">
      <c r="B40" s="177"/>
      <c r="C40" s="144" t="s">
        <v>134</v>
      </c>
      <c r="D40" s="129">
        <v>5</v>
      </c>
      <c r="E40" s="12" t="s">
        <v>135</v>
      </c>
      <c r="F40" s="70" t="e">
        <f>'分析結果(m=1)'!H40</f>
        <v>#DIV/0!</v>
      </c>
      <c r="G40" s="72" t="e">
        <f>'分析結果(m=2)'!H40</f>
        <v>#DIV/0!</v>
      </c>
      <c r="H40" s="40" t="e">
        <f t="shared" si="1"/>
        <v>#DIV/0!</v>
      </c>
      <c r="I40" s="60" t="e">
        <f t="shared" si="0"/>
        <v>#DIV/0!</v>
      </c>
    </row>
    <row r="41" spans="2:9" ht="15">
      <c r="B41" s="177"/>
      <c r="C41" s="127"/>
      <c r="D41" s="129"/>
      <c r="E41" s="12" t="s">
        <v>173</v>
      </c>
      <c r="F41" s="70" t="e">
        <f>'分析結果(m=1)'!H41</f>
        <v>#DIV/0!</v>
      </c>
      <c r="G41" s="72" t="e">
        <f>'分析結果(m=2)'!H41</f>
        <v>#DIV/0!</v>
      </c>
      <c r="H41" s="40" t="e">
        <f t="shared" si="1"/>
        <v>#DIV/0!</v>
      </c>
      <c r="I41" s="60" t="e">
        <f t="shared" si="0"/>
        <v>#DIV/0!</v>
      </c>
    </row>
    <row r="42" spans="2:9" ht="15">
      <c r="B42" s="177"/>
      <c r="C42" s="127"/>
      <c r="D42" s="129"/>
      <c r="E42" s="12" t="s">
        <v>136</v>
      </c>
      <c r="F42" s="70" t="e">
        <f>'分析結果(m=1)'!H42</f>
        <v>#DIV/0!</v>
      </c>
      <c r="G42" s="72" t="e">
        <f>'分析結果(m=2)'!H42</f>
        <v>#DIV/0!</v>
      </c>
      <c r="H42" s="40" t="e">
        <f t="shared" si="1"/>
        <v>#DIV/0!</v>
      </c>
      <c r="I42" s="60" t="e">
        <f t="shared" si="0"/>
        <v>#DIV/0!</v>
      </c>
    </row>
    <row r="43" spans="2:9" ht="15">
      <c r="B43" s="177"/>
      <c r="C43" s="127"/>
      <c r="D43" s="129"/>
      <c r="E43" s="12" t="s">
        <v>137</v>
      </c>
      <c r="F43" s="70" t="e">
        <f>'分析結果(m=1)'!H43</f>
        <v>#DIV/0!</v>
      </c>
      <c r="G43" s="72" t="e">
        <f>'分析結果(m=2)'!H43</f>
        <v>#DIV/0!</v>
      </c>
      <c r="H43" s="40" t="e">
        <f t="shared" si="1"/>
        <v>#DIV/0!</v>
      </c>
      <c r="I43" s="60" t="e">
        <f t="shared" si="0"/>
        <v>#DIV/0!</v>
      </c>
    </row>
    <row r="44" spans="2:9" ht="15">
      <c r="B44" s="177"/>
      <c r="C44" s="127"/>
      <c r="D44" s="129">
        <v>6</v>
      </c>
      <c r="E44" s="12" t="s">
        <v>138</v>
      </c>
      <c r="F44" s="70" t="e">
        <f>'分析結果(m=1)'!H44</f>
        <v>#DIV/0!</v>
      </c>
      <c r="G44" s="72" t="e">
        <f>'分析結果(m=2)'!H44</f>
        <v>#DIV/0!</v>
      </c>
      <c r="H44" s="40" t="e">
        <f t="shared" si="1"/>
        <v>#DIV/0!</v>
      </c>
      <c r="I44" s="60" t="e">
        <f t="shared" si="0"/>
        <v>#DIV/0!</v>
      </c>
    </row>
    <row r="45" spans="2:9" ht="15">
      <c r="B45" s="177"/>
      <c r="C45" s="127"/>
      <c r="D45" s="129"/>
      <c r="E45" s="12" t="s">
        <v>139</v>
      </c>
      <c r="F45" s="70" t="e">
        <f>'分析結果(m=1)'!H45</f>
        <v>#DIV/0!</v>
      </c>
      <c r="G45" s="72" t="e">
        <f>'分析結果(m=2)'!H45</f>
        <v>#DIV/0!</v>
      </c>
      <c r="H45" s="40" t="e">
        <f t="shared" si="1"/>
        <v>#DIV/0!</v>
      </c>
      <c r="I45" s="60" t="e">
        <f t="shared" si="0"/>
        <v>#DIV/0!</v>
      </c>
    </row>
    <row r="46" spans="2:9" ht="15">
      <c r="B46" s="177"/>
      <c r="C46" s="127"/>
      <c r="D46" s="129"/>
      <c r="E46" s="12" t="s">
        <v>140</v>
      </c>
      <c r="F46" s="70" t="e">
        <f>'分析結果(m=1)'!H46</f>
        <v>#DIV/0!</v>
      </c>
      <c r="G46" s="72" t="e">
        <f>'分析結果(m=2)'!H46</f>
        <v>#DIV/0!</v>
      </c>
      <c r="H46" s="40" t="e">
        <f t="shared" si="1"/>
        <v>#DIV/0!</v>
      </c>
      <c r="I46" s="60" t="e">
        <f t="shared" si="0"/>
        <v>#DIV/0!</v>
      </c>
    </row>
    <row r="47" spans="2:9" ht="15">
      <c r="B47" s="177"/>
      <c r="C47" s="128"/>
      <c r="D47" s="11">
        <v>7</v>
      </c>
      <c r="E47" s="12" t="s">
        <v>141</v>
      </c>
      <c r="F47" s="70" t="e">
        <f>'分析結果(m=1)'!H47</f>
        <v>#DIV/0!</v>
      </c>
      <c r="G47" s="72" t="e">
        <f>'分析結果(m=2)'!H47</f>
        <v>#DIV/0!</v>
      </c>
      <c r="H47" s="40" t="e">
        <f t="shared" si="1"/>
        <v>#DIV/0!</v>
      </c>
      <c r="I47" s="60" t="e">
        <f t="shared" si="0"/>
        <v>#DIV/0!</v>
      </c>
    </row>
    <row r="48" spans="2:9" ht="15.75" thickBot="1">
      <c r="B48" s="178"/>
      <c r="C48" s="145" t="s">
        <v>65</v>
      </c>
      <c r="D48" s="146"/>
      <c r="E48" s="147"/>
      <c r="F48" s="78">
        <f>'分析結果(m=1)'!H48</f>
        <v>0</v>
      </c>
      <c r="G48" s="79">
        <f>'分析結果(m=2)'!H48</f>
        <v>0</v>
      </c>
      <c r="H48" s="42">
        <f t="shared" si="1"/>
        <v>0</v>
      </c>
      <c r="I48" s="61" t="e">
        <f t="shared" si="0"/>
        <v>#DIV/0!</v>
      </c>
    </row>
    <row r="49" spans="2:9" ht="15.75" thickBot="1">
      <c r="B49" s="1"/>
      <c r="C49" s="1"/>
      <c r="D49" s="1"/>
      <c r="E49" s="1"/>
      <c r="F49" s="44"/>
      <c r="G49" s="44"/>
      <c r="H49" s="44"/>
      <c r="I49" s="62" t="e">
        <f>AVERAGE(I5:I48)</f>
        <v>#DIV/0!</v>
      </c>
    </row>
  </sheetData>
  <sheetProtection sheet="1"/>
  <mergeCells count="24">
    <mergeCell ref="B36:B48"/>
    <mergeCell ref="C36:C39"/>
    <mergeCell ref="D36:D37"/>
    <mergeCell ref="C40:C47"/>
    <mergeCell ref="D40:D43"/>
    <mergeCell ref="D44:D46"/>
    <mergeCell ref="C48:E48"/>
    <mergeCell ref="D20:D21"/>
    <mergeCell ref="D23:E23"/>
    <mergeCell ref="B24:B35"/>
    <mergeCell ref="C24:C29"/>
    <mergeCell ref="D29:E29"/>
    <mergeCell ref="C30:C35"/>
    <mergeCell ref="D35:E35"/>
    <mergeCell ref="B3:I3"/>
    <mergeCell ref="B2:I2"/>
    <mergeCell ref="B4:C4"/>
    <mergeCell ref="B5:B23"/>
    <mergeCell ref="C5:C12"/>
    <mergeCell ref="D7:D9"/>
    <mergeCell ref="D12:E12"/>
    <mergeCell ref="C13:C23"/>
    <mergeCell ref="D14:D15"/>
    <mergeCell ref="D16:D19"/>
  </mergeCells>
  <printOptions/>
  <pageMargins left="0.75" right="0.75" top="1" bottom="1" header="0.512" footer="0.512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"/>
  <sheetViews>
    <sheetView showGridLines="0" showRowColHeaders="0" zoomScalePageLayoutView="0" workbookViewId="0" topLeftCell="A1">
      <selection activeCell="A1" sqref="A1"/>
    </sheetView>
  </sheetViews>
  <sheetFormatPr defaultColWidth="11.625" defaultRowHeight="18.75" customHeight="1"/>
  <cols>
    <col min="1" max="16384" width="11.625" style="64" customWidth="1"/>
  </cols>
  <sheetData>
    <row r="1" spans="1:45" s="82" customFormat="1" ht="18.75" customHeight="1">
      <c r="A1" s="84"/>
      <c r="B1" s="182" t="s">
        <v>17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4"/>
      <c r="U1" s="180" t="s">
        <v>38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80" t="s">
        <v>51</v>
      </c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</row>
    <row r="2" spans="1:45" s="82" customFormat="1" ht="18.75" customHeight="1">
      <c r="A2" s="84"/>
      <c r="B2" s="179" t="s">
        <v>18</v>
      </c>
      <c r="C2" s="179"/>
      <c r="D2" s="179"/>
      <c r="E2" s="179"/>
      <c r="F2" s="179"/>
      <c r="G2" s="179"/>
      <c r="H2" s="179"/>
      <c r="I2" s="179"/>
      <c r="J2" s="179" t="s">
        <v>117</v>
      </c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 t="s">
        <v>39</v>
      </c>
      <c r="V2" s="179"/>
      <c r="W2" s="179"/>
      <c r="X2" s="179"/>
      <c r="Y2" s="179"/>
      <c r="Z2" s="179"/>
      <c r="AA2" s="179" t="s">
        <v>128</v>
      </c>
      <c r="AB2" s="179"/>
      <c r="AC2" s="179"/>
      <c r="AD2" s="179"/>
      <c r="AE2" s="179"/>
      <c r="AF2" s="179"/>
      <c r="AG2" s="180" t="s">
        <v>52</v>
      </c>
      <c r="AH2" s="179"/>
      <c r="AI2" s="179"/>
      <c r="AJ2" s="179"/>
      <c r="AK2" s="180" t="s">
        <v>134</v>
      </c>
      <c r="AL2" s="179"/>
      <c r="AM2" s="179"/>
      <c r="AN2" s="179"/>
      <c r="AO2" s="179"/>
      <c r="AP2" s="179"/>
      <c r="AQ2" s="179"/>
      <c r="AR2" s="179"/>
      <c r="AS2" s="179" t="s">
        <v>65</v>
      </c>
    </row>
    <row r="3" spans="1:45" s="82" customFormat="1" ht="18.75" customHeight="1">
      <c r="A3" s="84"/>
      <c r="B3" s="80">
        <v>4</v>
      </c>
      <c r="C3" s="80">
        <v>5</v>
      </c>
      <c r="D3" s="179">
        <v>6</v>
      </c>
      <c r="E3" s="179"/>
      <c r="F3" s="179"/>
      <c r="G3" s="80">
        <v>7</v>
      </c>
      <c r="H3" s="80">
        <v>8</v>
      </c>
      <c r="I3" s="180" t="s">
        <v>26</v>
      </c>
      <c r="J3" s="80">
        <v>4</v>
      </c>
      <c r="K3" s="179">
        <v>5</v>
      </c>
      <c r="L3" s="179"/>
      <c r="M3" s="179">
        <v>6</v>
      </c>
      <c r="N3" s="179"/>
      <c r="O3" s="179"/>
      <c r="P3" s="179"/>
      <c r="Q3" s="179">
        <v>7</v>
      </c>
      <c r="R3" s="179"/>
      <c r="S3" s="80">
        <v>8</v>
      </c>
      <c r="T3" s="180" t="s">
        <v>26</v>
      </c>
      <c r="U3" s="80">
        <v>4</v>
      </c>
      <c r="V3" s="80">
        <v>5</v>
      </c>
      <c r="W3" s="80">
        <v>6</v>
      </c>
      <c r="X3" s="80">
        <v>7</v>
      </c>
      <c r="Y3" s="80">
        <v>8</v>
      </c>
      <c r="Z3" s="180" t="s">
        <v>26</v>
      </c>
      <c r="AA3" s="80">
        <v>4</v>
      </c>
      <c r="AB3" s="80">
        <v>5</v>
      </c>
      <c r="AC3" s="80">
        <v>6</v>
      </c>
      <c r="AD3" s="80">
        <v>7</v>
      </c>
      <c r="AE3" s="80">
        <v>8</v>
      </c>
      <c r="AF3" s="180" t="s">
        <v>26</v>
      </c>
      <c r="AG3" s="179">
        <v>4</v>
      </c>
      <c r="AH3" s="179"/>
      <c r="AI3" s="80">
        <v>5</v>
      </c>
      <c r="AJ3" s="80">
        <v>6</v>
      </c>
      <c r="AK3" s="179">
        <v>5</v>
      </c>
      <c r="AL3" s="179"/>
      <c r="AM3" s="179"/>
      <c r="AN3" s="179"/>
      <c r="AO3" s="179">
        <v>6</v>
      </c>
      <c r="AP3" s="179"/>
      <c r="AQ3" s="179"/>
      <c r="AR3" s="80">
        <v>7</v>
      </c>
      <c r="AS3" s="179"/>
    </row>
    <row r="4" spans="1:45" s="82" customFormat="1" ht="18.75" customHeight="1">
      <c r="A4" s="85" t="s">
        <v>1</v>
      </c>
      <c r="B4" s="81" t="s">
        <v>19</v>
      </c>
      <c r="C4" s="81" t="s">
        <v>20</v>
      </c>
      <c r="D4" s="81" t="s">
        <v>112</v>
      </c>
      <c r="E4" s="81" t="s">
        <v>113</v>
      </c>
      <c r="F4" s="81" t="s">
        <v>114</v>
      </c>
      <c r="G4" s="81" t="s">
        <v>115</v>
      </c>
      <c r="H4" s="81" t="s">
        <v>116</v>
      </c>
      <c r="I4" s="181"/>
      <c r="J4" s="81" t="s">
        <v>118</v>
      </c>
      <c r="K4" s="81" t="s">
        <v>119</v>
      </c>
      <c r="L4" s="81" t="s">
        <v>120</v>
      </c>
      <c r="M4" s="81" t="s">
        <v>121</v>
      </c>
      <c r="N4" s="45" t="s">
        <v>122</v>
      </c>
      <c r="O4" s="45" t="s">
        <v>123</v>
      </c>
      <c r="P4" s="81" t="s">
        <v>124</v>
      </c>
      <c r="Q4" s="81" t="s">
        <v>125</v>
      </c>
      <c r="R4" s="81" t="s">
        <v>126</v>
      </c>
      <c r="S4" s="81" t="s">
        <v>127</v>
      </c>
      <c r="T4" s="181"/>
      <c r="U4" s="81" t="s">
        <v>40</v>
      </c>
      <c r="V4" s="81" t="s">
        <v>41</v>
      </c>
      <c r="W4" s="81" t="s">
        <v>42</v>
      </c>
      <c r="X4" s="81" t="s">
        <v>43</v>
      </c>
      <c r="Y4" s="81" t="s">
        <v>44</v>
      </c>
      <c r="Z4" s="181"/>
      <c r="AA4" s="81" t="s">
        <v>129</v>
      </c>
      <c r="AB4" s="81" t="s">
        <v>130</v>
      </c>
      <c r="AC4" s="81" t="s">
        <v>131</v>
      </c>
      <c r="AD4" s="81" t="s">
        <v>132</v>
      </c>
      <c r="AE4" s="81" t="s">
        <v>50</v>
      </c>
      <c r="AF4" s="181"/>
      <c r="AG4" s="81" t="s">
        <v>53</v>
      </c>
      <c r="AH4" s="81" t="s">
        <v>54</v>
      </c>
      <c r="AI4" s="81" t="s">
        <v>55</v>
      </c>
      <c r="AJ4" s="81" t="s">
        <v>133</v>
      </c>
      <c r="AK4" s="81" t="s">
        <v>135</v>
      </c>
      <c r="AL4" s="81" t="s">
        <v>174</v>
      </c>
      <c r="AM4" s="81" t="s">
        <v>136</v>
      </c>
      <c r="AN4" s="81" t="s">
        <v>137</v>
      </c>
      <c r="AO4" s="81" t="s">
        <v>138</v>
      </c>
      <c r="AP4" s="81" t="s">
        <v>139</v>
      </c>
      <c r="AQ4" s="81" t="s">
        <v>140</v>
      </c>
      <c r="AR4" s="81" t="s">
        <v>141</v>
      </c>
      <c r="AS4" s="181"/>
    </row>
    <row r="5" spans="1:45" s="83" customFormat="1" ht="18.75" customHeight="1">
      <c r="A5" s="86">
        <f>'報告書表紙'!C8</f>
        <v>0</v>
      </c>
      <c r="B5" s="86" t="e">
        <f>'分析結果の集約'!$H5</f>
        <v>#DIV/0!</v>
      </c>
      <c r="C5" s="86" t="e">
        <f>'分析結果の集約'!H6</f>
        <v>#DIV/0!</v>
      </c>
      <c r="D5" s="86" t="e">
        <f>'分析結果の集約'!H7</f>
        <v>#DIV/0!</v>
      </c>
      <c r="E5" s="86" t="e">
        <f>'分析結果の集約'!H8</f>
        <v>#DIV/0!</v>
      </c>
      <c r="F5" s="86" t="e">
        <f>'分析結果の集約'!H9</f>
        <v>#DIV/0!</v>
      </c>
      <c r="G5" s="86" t="e">
        <f>'分析結果の集約'!H10</f>
        <v>#DIV/0!</v>
      </c>
      <c r="H5" s="86" t="e">
        <f>'分析結果の集約'!H11</f>
        <v>#DIV/0!</v>
      </c>
      <c r="I5" s="86">
        <f>'分析結果の集約'!$H12</f>
        <v>0</v>
      </c>
      <c r="J5" s="86" t="e">
        <f>'分析結果の集約'!$H13</f>
        <v>#DIV/0!</v>
      </c>
      <c r="K5" s="86" t="e">
        <f>'分析結果の集約'!$H14</f>
        <v>#DIV/0!</v>
      </c>
      <c r="L5" s="86" t="e">
        <f>'分析結果の集約'!$H15</f>
        <v>#DIV/0!</v>
      </c>
      <c r="M5" s="86" t="e">
        <f>'分析結果の集約'!$H16</f>
        <v>#DIV/0!</v>
      </c>
      <c r="N5" s="86" t="e">
        <f>'分析結果の集約'!$H17</f>
        <v>#DIV/0!</v>
      </c>
      <c r="O5" s="86" t="e">
        <f>'分析結果の集約'!$H18</f>
        <v>#DIV/0!</v>
      </c>
      <c r="P5" s="86" t="e">
        <f>'分析結果の集約'!$H19</f>
        <v>#DIV/0!</v>
      </c>
      <c r="Q5" s="86" t="e">
        <f>'分析結果の集約'!$H20</f>
        <v>#DIV/0!</v>
      </c>
      <c r="R5" s="86" t="e">
        <f>'分析結果の集約'!$H21</f>
        <v>#DIV/0!</v>
      </c>
      <c r="S5" s="86" t="e">
        <f>'分析結果の集約'!$H22</f>
        <v>#DIV/0!</v>
      </c>
      <c r="T5" s="86">
        <f>'分析結果の集約'!$H23</f>
        <v>0</v>
      </c>
      <c r="U5" s="86" t="e">
        <f>'分析結果の集約'!$H24</f>
        <v>#DIV/0!</v>
      </c>
      <c r="V5" s="86" t="e">
        <f>'分析結果の集約'!$H25</f>
        <v>#DIV/0!</v>
      </c>
      <c r="W5" s="86" t="e">
        <f>'分析結果の集約'!$H26</f>
        <v>#DIV/0!</v>
      </c>
      <c r="X5" s="86" t="e">
        <f>'分析結果の集約'!$H27</f>
        <v>#DIV/0!</v>
      </c>
      <c r="Y5" s="86" t="e">
        <f>'分析結果の集約'!$H28</f>
        <v>#DIV/0!</v>
      </c>
      <c r="Z5" s="86">
        <f>'分析結果の集約'!$H29</f>
        <v>0</v>
      </c>
      <c r="AA5" s="86" t="e">
        <f>'分析結果の集約'!$H30</f>
        <v>#DIV/0!</v>
      </c>
      <c r="AB5" s="86" t="e">
        <f>'分析結果の集約'!$H31</f>
        <v>#DIV/0!</v>
      </c>
      <c r="AC5" s="86" t="e">
        <f>'分析結果の集約'!$H32</f>
        <v>#DIV/0!</v>
      </c>
      <c r="AD5" s="86" t="e">
        <f>'分析結果の集約'!$H33</f>
        <v>#DIV/0!</v>
      </c>
      <c r="AE5" s="86" t="e">
        <f>'分析結果の集約'!$H34</f>
        <v>#DIV/0!</v>
      </c>
      <c r="AF5" s="86">
        <f>'分析結果の集約'!$H35</f>
        <v>0</v>
      </c>
      <c r="AG5" s="86" t="e">
        <f>'分析結果の集約'!$H36</f>
        <v>#DIV/0!</v>
      </c>
      <c r="AH5" s="86" t="e">
        <f>'分析結果の集約'!$H37</f>
        <v>#DIV/0!</v>
      </c>
      <c r="AI5" s="86" t="e">
        <f>'分析結果の集約'!$H38</f>
        <v>#DIV/0!</v>
      </c>
      <c r="AJ5" s="86" t="e">
        <f>'分析結果の集約'!$H39</f>
        <v>#DIV/0!</v>
      </c>
      <c r="AK5" s="86" t="e">
        <f>'分析結果の集約'!$H40</f>
        <v>#DIV/0!</v>
      </c>
      <c r="AL5" s="86" t="e">
        <f>'分析結果の集約'!$H41</f>
        <v>#DIV/0!</v>
      </c>
      <c r="AM5" s="86" t="e">
        <f>'分析結果の集約'!$H42</f>
        <v>#DIV/0!</v>
      </c>
      <c r="AN5" s="86" t="e">
        <f>'分析結果の集約'!$H43</f>
        <v>#DIV/0!</v>
      </c>
      <c r="AO5" s="86" t="e">
        <f>'分析結果の集約'!$H44</f>
        <v>#DIV/0!</v>
      </c>
      <c r="AP5" s="86" t="e">
        <f>'分析結果の集約'!$H45</f>
        <v>#DIV/0!</v>
      </c>
      <c r="AQ5" s="86" t="e">
        <f>'分析結果の集約'!$H46</f>
        <v>#DIV/0!</v>
      </c>
      <c r="AR5" s="86" t="e">
        <f>'分析結果の集約'!$H47</f>
        <v>#DIV/0!</v>
      </c>
      <c r="AS5" s="86">
        <f>'分析結果の集約'!$H48</f>
        <v>0</v>
      </c>
    </row>
  </sheetData>
  <sheetProtection sheet="1"/>
  <mergeCells count="21">
    <mergeCell ref="K3:L3"/>
    <mergeCell ref="AG2:AJ2"/>
    <mergeCell ref="B2:I2"/>
    <mergeCell ref="B1:T1"/>
    <mergeCell ref="U1:AF1"/>
    <mergeCell ref="AG1:AS1"/>
    <mergeCell ref="U2:Z2"/>
    <mergeCell ref="AA2:AF2"/>
    <mergeCell ref="AS2:AS4"/>
    <mergeCell ref="D3:F3"/>
    <mergeCell ref="I3:I4"/>
    <mergeCell ref="AG3:AH3"/>
    <mergeCell ref="M3:P3"/>
    <mergeCell ref="AK3:AN3"/>
    <mergeCell ref="J2:T2"/>
    <mergeCell ref="T3:T4"/>
    <mergeCell ref="Q3:R3"/>
    <mergeCell ref="AK2:AR2"/>
    <mergeCell ref="AF3:AF4"/>
    <mergeCell ref="AO3:AQ3"/>
    <mergeCell ref="Z3:Z4"/>
  </mergeCells>
  <printOptions/>
  <pageMargins left="0.7480314960629921" right="0.7480314960629921" top="0.984251968503937" bottom="0.984251968503937" header="0.5118110236220472" footer="0.5118110236220472"/>
  <pageSetup fitToHeight="0" fitToWidth="2" horizontalDpi="300" verticalDpi="300" orientation="landscape" pageOrder="overThenDown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Takashi-Miura</dc:creator>
  <cp:keywords/>
  <dc:description/>
  <cp:lastModifiedBy>Takashi-Miura</cp:lastModifiedBy>
  <cp:lastPrinted>2014-07-09T05:07:09Z</cp:lastPrinted>
  <dcterms:created xsi:type="dcterms:W3CDTF">1997-01-08T22:48:59Z</dcterms:created>
  <dcterms:modified xsi:type="dcterms:W3CDTF">2018-06-04T01:21:38Z</dcterms:modified>
  <cp:category/>
  <cp:version/>
  <cp:contentType/>
  <cp:contentStatus/>
</cp:coreProperties>
</file>